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rna\Desktop\"/>
    </mc:Choice>
  </mc:AlternateContent>
  <bookViews>
    <workbookView xWindow="0" yWindow="0" windowWidth="7470" windowHeight="2760" tabRatio="464" firstSheet="1" activeTab="3"/>
  </bookViews>
  <sheets>
    <sheet name="1. EQUIP LONDRINA" sheetId="1" r:id="rId1"/>
    <sheet name="KIT BÁSICO LONDRINA" sheetId="19" r:id="rId2"/>
    <sheet name=" LONDRINA" sheetId="10" r:id="rId3"/>
    <sheet name="UNIFORMES" sheetId="2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1" l="1"/>
  <c r="F22" i="21"/>
  <c r="F21" i="21"/>
  <c r="F20" i="21"/>
  <c r="F19" i="21"/>
  <c r="F18" i="21"/>
  <c r="F17" i="21"/>
  <c r="F16" i="21"/>
  <c r="F15" i="21"/>
  <c r="F4" i="21"/>
  <c r="F5" i="21"/>
  <c r="F6" i="21"/>
  <c r="F7" i="21"/>
  <c r="F8" i="21"/>
  <c r="F9" i="21"/>
  <c r="F10" i="21"/>
  <c r="F3" i="21"/>
  <c r="E9" i="1"/>
  <c r="E10" i="1" s="1"/>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82" i="10" s="1"/>
  <c r="L83" i="10" s="1"/>
  <c r="L79" i="10"/>
  <c r="L80" i="10"/>
  <c r="L81" i="10"/>
  <c r="L50" i="10"/>
  <c r="L44" i="10"/>
  <c r="L45" i="10"/>
  <c r="L46" i="10"/>
  <c r="L47" i="10"/>
  <c r="L48" i="10"/>
  <c r="L43" i="10"/>
  <c r="L38" i="10"/>
  <c r="L39" i="10"/>
  <c r="L40" i="10"/>
  <c r="L41" i="10"/>
  <c r="L37" i="10"/>
  <c r="L35" i="10"/>
  <c r="L33" i="10"/>
  <c r="L34" i="10"/>
  <c r="L32" i="10"/>
  <c r="L30" i="10"/>
  <c r="L29" i="10"/>
  <c r="L28" i="10"/>
  <c r="L27" i="10"/>
  <c r="L23" i="10"/>
  <c r="L24" i="10"/>
  <c r="L25" i="10"/>
  <c r="L21" i="10"/>
  <c r="L22" i="10"/>
  <c r="L20" i="10"/>
  <c r="L19" i="10"/>
  <c r="L18" i="10"/>
  <c r="L17" i="10"/>
  <c r="L16" i="10"/>
  <c r="L15" i="10"/>
  <c r="L4" i="10"/>
  <c r="L5" i="10"/>
  <c r="L6" i="10"/>
  <c r="L7" i="10"/>
  <c r="L8" i="10"/>
  <c r="L9" i="10"/>
  <c r="L10" i="10"/>
  <c r="L11" i="10"/>
  <c r="L12" i="10"/>
  <c r="L13" i="10"/>
  <c r="L3" i="10"/>
  <c r="G4" i="19"/>
  <c r="G10" i="19" s="1"/>
  <c r="G11" i="19" s="1"/>
  <c r="G5" i="19"/>
  <c r="G6" i="19"/>
  <c r="G7" i="19"/>
  <c r="G8" i="19"/>
  <c r="G9" i="19"/>
  <c r="G3" i="19"/>
  <c r="F11" i="21" l="1"/>
  <c r="F12" i="21" s="1"/>
  <c r="F24" i="21"/>
  <c r="F25" i="21" s="1"/>
</calcChain>
</file>

<file path=xl/sharedStrings.xml><?xml version="1.0" encoding="utf-8"?>
<sst xmlns="http://schemas.openxmlformats.org/spreadsheetml/2006/main" count="281" uniqueCount="166">
  <si>
    <t>Item</t>
  </si>
  <si>
    <t>Descrição</t>
  </si>
  <si>
    <t>Especificação</t>
  </si>
  <si>
    <t>Quantidade</t>
  </si>
  <si>
    <t>Valor Unitário</t>
  </si>
  <si>
    <t>Aspirador de Pó e Líquido Profissional com rodas, potência mínima 1400w, com bocais para cantos, pisos e carpetes, com tubos prolongadores.</t>
  </si>
  <si>
    <t>Unidade</t>
  </si>
  <si>
    <t>Carrinho Funcional Compacto para Limpeza com espaço para carregar vassouras, rodos e baldes de 10 litros (Similar ao 431 da Optima Moveis Hoteleiros ou 228-001 da Inarcan ou 0104 da BodyArt).</t>
  </si>
  <si>
    <t>Enceradeira Industrial 350mm, em alumínio, com escova e suporte para discos de fibra, rotação mínima de 190 rpm, capacidade operacional mínima de  1.500 m². Itens inclusos: 01 (um) disco de fibra de cada cor: verde (limpador), preto (removedor), amarelo (polidor), branco (lustrador) e vermelho (restaurador).</t>
  </si>
  <si>
    <t>Escada com cinco degraus em alumínio,com fita de segurança, dobrável, com suporte de peso mínimo de 100kg, fabricada de acordo com as normas da ABNT.</t>
  </si>
  <si>
    <t>Lavadora de Alta Pressão com rodas, potência mínima de 1500w, com bico regulável,  com mangueira de alta pressão de no mínimo 7 metros, pressão mínima de 1600 Psi, vazão mínima de 380 l/h.</t>
  </si>
  <si>
    <t>Equipamento para limpeza do auditório e painéis – a ser determinado para empresa contratada.</t>
  </si>
  <si>
    <t>unidade</t>
  </si>
  <si>
    <t>Valor Total</t>
  </si>
  <si>
    <t>Valor por funcionário/mensal</t>
  </si>
  <si>
    <t>-</t>
  </si>
  <si>
    <t>Unidade de fornec.</t>
  </si>
  <si>
    <t>1. Qtde Início do contrato</t>
  </si>
  <si>
    <t>3. Qtde Total Anual</t>
  </si>
  <si>
    <t>Álcool 70 graus hospitalar em gel.</t>
  </si>
  <si>
    <t>Litros</t>
  </si>
  <si>
    <t>Álcool Etílico Diluído/Hidratado 46º INPM</t>
  </si>
  <si>
    <r>
      <t>Copo Descartável para água, cor branca</t>
    </r>
    <r>
      <rPr>
        <sz val="9"/>
        <rFont val="Arial"/>
        <family val="2"/>
      </rPr>
      <t xml:space="preserve">. Material: Polipropileno. – 1ª Qualidade. Conformidade: Norma Técnica 14.865/2002 ABNT. Capacidade: 180 ml. Embalagem: o produto deve vir embalado de maneira que haja proteção e conservação higiênica interna e externamente. Informações constantes na embalagem externa: nome do produto, matéria-prima, quantidade, capacidade volumétrica, data de validade, nome, endereço, telefone e CNPJ do fabricante. Prazo de validade mínimo de 03 (três meses). </t>
    </r>
    <r>
      <rPr>
        <i/>
        <sz val="9"/>
        <rFont val="Arial"/>
        <family val="2"/>
      </rPr>
      <t>Referências: Alta Coppo/Copobras-PP (cx azul)/Copaza/Zanatta, Coposul</t>
    </r>
    <r>
      <rPr>
        <sz val="9"/>
        <rFont val="Arial"/>
        <family val="2"/>
      </rPr>
      <t>.</t>
    </r>
  </si>
  <si>
    <t>Caixa com 2500 copos</t>
  </si>
  <si>
    <r>
      <t>Copo Descartável para café, cor branca</t>
    </r>
    <r>
      <rPr>
        <sz val="9"/>
        <rFont val="Arial"/>
        <family val="2"/>
      </rPr>
      <t xml:space="preserve">. Material: Polipropileno - 1ª Qualidade. Conformidade: Norma Técnica 14.865/2002 ABNT. Capacidade: 50 ml. Embalagem: o produto deve vir embalado de maneira que haja proteção e conservação higiênica interna e externamente. Informações constantes na embalagem externa: nome do produto, matéria-prima, quantidade, capacidade volumétrica, data de validade, nome, endereço, telefone e CNPJ do fabricante. . Prazo de validade mínimo de 03 (três meses). </t>
    </r>
    <r>
      <rPr>
        <i/>
        <sz val="9"/>
        <rFont val="Arial"/>
        <family val="2"/>
      </rPr>
      <t>Referências: Alta Coppo/Copobras-PP (cx. azul)/Copaza/Zanatta, Coposul</t>
    </r>
    <r>
      <rPr>
        <sz val="9"/>
        <rFont val="Arial"/>
        <family val="2"/>
      </rPr>
      <t>.</t>
    </r>
  </si>
  <si>
    <t>Embalagem com 100 copos</t>
  </si>
  <si>
    <t>Desinfetante Líquido Bruto (Similar a LYSOFORM BRUTO). A embalagem deverá conter externamente os dados de identificação, procedência, número do lote, validade e número de registro no Ministério da Saúde</t>
  </si>
  <si>
    <t>05 Litros</t>
  </si>
  <si>
    <t>Desinfetante líquido concentrado, bactericida e germicida. Composição aromática: eucalipto ou lavanda. A embalagem deverá conter externamente os dados de identificação, procedência, número do lote, validade e número de registro no Ministério da Saúde.</t>
  </si>
  <si>
    <t>Hipoclorito de Sódio 12% concentrado. A embalagem deverá conter externamente os dados de identificação, procedência, número do lote, validade e número de registro no Ministério da Saúde.</t>
  </si>
  <si>
    <t>Papel higiênico branco, com textura: folha dupla, macia, absorvente e homogênea, (isenta de manchas, lacunas, furos e partículas). Em formato interfolhado. Medida: 10 a 11,5 cm x 20 a 21,5 cm. Referência: Indaial Extra Luxo/ Sulleg (Elegante)/ Jofel/ Century/ Melhoramentos (Melpaper).</t>
  </si>
  <si>
    <t>Fardo com 06 pacotes</t>
  </si>
  <si>
    <t>Papel toalha branco, com textura: folha simples, macia, homogênea e com alta absorção de líquidos. Em formato  interfolhado - 2 dobras. Medida: 21 a 22,5 cm x 20 a 22 cm. Pacote com 1000 folhas. Referência: Indaial Extra Luxo (cx. vermelha)/ Sulleg (Classic)/ Jofel/ Melhoramentos (Fiesta)</t>
  </si>
  <si>
    <t>Caixa</t>
  </si>
  <si>
    <r>
      <t xml:space="preserve">Pulverizador de água manual versátil fabricado em polipropileno. Com jato regulável 500 ml. </t>
    </r>
    <r>
      <rPr>
        <b/>
        <sz val="9"/>
        <color theme="1"/>
        <rFont val="Arial"/>
        <family val="2"/>
      </rPr>
      <t xml:space="preserve">Especificações do Produto: </t>
    </r>
    <r>
      <rPr>
        <sz val="9"/>
        <rFont val="Arial"/>
        <family val="2"/>
      </rPr>
      <t xml:space="preserve">Dimensões - </t>
    </r>
    <r>
      <rPr>
        <sz val="9"/>
        <color theme="1"/>
        <rFont val="Arial"/>
        <family val="2"/>
      </rPr>
      <t>Altura: 23,00 cm; Largura: 9,00 cm; Profundidade: 9,00 cm; Peso: 50,00 Gramas</t>
    </r>
  </si>
  <si>
    <t>Querosene para limpeza</t>
  </si>
  <si>
    <t>DETERGENTES, SABÃO E LIMPADORES</t>
  </si>
  <si>
    <t>Desengordurante/Desengraxante concentrado para remoção de gorduras, graxas, óleos e toda sujeira impregnada em pisos e outros revestimentos.</t>
  </si>
  <si>
    <t>Detergente líquido de uso geral neutro concentrado.</t>
  </si>
  <si>
    <t>5 Litros</t>
  </si>
  <si>
    <t>Limpa Carpete, detergente concentrado de baixa espumação, destinado a limpeza de carpetes, tapetes e estofados.</t>
  </si>
  <si>
    <t>Limpador multiuso concentrado, biodegradável, destinado à limpeza e conservação de todas as superfícies laváveis (Similar ao GARRA BECKER)</t>
  </si>
  <si>
    <t>Pasta Cristal Rosa Multiuso, desengraxante, desengordurante e de polimento.</t>
  </si>
  <si>
    <t>Pasta para limpeza a seco multiuso</t>
  </si>
  <si>
    <t>unidade 500gr</t>
  </si>
  <si>
    <t>Removedor de manchas concentrado</t>
  </si>
  <si>
    <t>Sabão em barra neutro, de glicerina, 400g. A embalagem deverá conter externamente os dados de identificação, procedência, número do lote, validade e número de registro no Ministério da Saúde.</t>
  </si>
  <si>
    <t>kg</t>
  </si>
  <si>
    <t>Saponáceo cremoso com cloro. Frasco plástico de 300ml. A embalagem deverá conter externamente os dados de identificação, procedência, número do lote, validade e número de registro no Ministério da Saúde</t>
  </si>
  <si>
    <t>LIMPADORES DE MADEIRA E INOX</t>
  </si>
  <si>
    <t>Desodorizador de ambiente, aerosol, sem CFC. Essências suaves. Aplicação: aromatizador ambiental. A embalagem deverá conter externamente os dados de identificação, procedência, número do lote, validade e número de registro no Ministério da Saúde.</t>
  </si>
  <si>
    <t>frasco de 400ml</t>
  </si>
  <si>
    <t>Limpa móvel  de  madeira,  a base    de    óleo    de    peroba. Embalagem  com  200  ml,  com dados    de    identificação    do produto,  marca  do  fabricante, data   de   fabricação,   prazo   de validade.</t>
  </si>
  <si>
    <t>Limpador de inox em spray (Similar ao Brilha Inox Scotch-Brite - 3M)</t>
  </si>
  <si>
    <t>Frasco de 500ml</t>
  </si>
  <si>
    <t>Lustra móveis. Emulsão aquosa cremosa, perfumada, para aplicação em móveis e superfícies lisas, com bico econômico. Aromas diversos.  A embalagem deverá conter externamente os dados de identificação, procedência, número do lote, validade e número de registro no Ministério da Saúde.</t>
  </si>
  <si>
    <t>Frasco de 200ml</t>
  </si>
  <si>
    <t>CERAS E IMPERMEABILIZANTES</t>
  </si>
  <si>
    <t>Cera acrílica brilho molhado incolor impermeabilizante/ antiderrapante. A embalagem deverá conter externamente os dados de identificação, procedência, número do lote, validade e número de registro no Ministério da Saúde</t>
  </si>
  <si>
    <t>Limpador com cera incolor. A embalagem deverá conter externamente os dados de identificação, procedência, número do lote, validade e número de registro no Ministério da Saúde.</t>
  </si>
  <si>
    <t>Removedor (detergente) de ceras concentrado. Age como desengraxante e desengordurante de pisos e paredes. (Similar ao REMOVIT - Becker)</t>
  </si>
  <si>
    <t>ESPONJAS, ESCOVAS E PANOS DE LIMPEZA</t>
  </si>
  <si>
    <t>Escova plástica de mão com cerda de polipropileno</t>
  </si>
  <si>
    <t>Esponja de lã de aço, formato retangular, aplicação limpeza geral, textura macia e isenta de sinais de oxidação, medindo, no mínimo, 100x75. Composição: lã de aço carbono.</t>
  </si>
  <si>
    <t>pacote c/ 08 unid.</t>
  </si>
  <si>
    <t>Esponja sintética dupla face (um lado espuma poliuretano com bactericida e outro em   fibra sintética abrasiva), formato retangular, medindo aproximadamente 110x70x20mm, abrasividade média.</t>
  </si>
  <si>
    <t>Flanela para limpeza, 100% de algodão, lisa, medindo aproximadamente 40x60cm.</t>
  </si>
  <si>
    <t>Pano de copa (prato), para cozinha, resistente, com no mínimo 95% algodão, branco liso, sem estampa, medindo aproximadamente 40x70cm.</t>
  </si>
  <si>
    <t>REFIL PARA EQUIPAMENTOS DE LIMPEZA</t>
  </si>
  <si>
    <t>Disco lustrador 350mm (BRANCO) constituído de uma manta de não-tecido formada por fibras sintéticas e partículas abrasivas espalhadas por todo o disco, unidas por uma resina sintética. Para utilização em enceradeiras ou limpadoras automáticas de baixa rotação.</t>
  </si>
  <si>
    <t>Disco polidor 350mm (AMARELO) constituído de uma manta de não-tecido formada por fibras sintéticas e partículas abrasivas espalhadas por todo o disco, unidas por uma resina sintética. Para utilização em enceradeiras ou limpadoras automáticas de baixa rotação.</t>
  </si>
  <si>
    <t>Fibra verde para equipamento Limpa-Tudo (LT). produto não-tecido à base de fibras sintéticas e mineral abrasivo unidos por resina à prova d'água, usada para limpeza das sujeiras de maior dificuldade.</t>
  </si>
  <si>
    <t>Refil para MOP pó 40cm, composto por fios 100% acrílicos, parte superior confeccionada com tecido sintético lavável e de fácil secagem, resistente ao encolhimento.</t>
  </si>
  <si>
    <t>Unid</t>
  </si>
  <si>
    <t>Saco descartável de papel, para aspirador de pó. Pacote com 3 unidades.</t>
  </si>
  <si>
    <t>Pacote c/ 03 unid.</t>
  </si>
  <si>
    <t>SACOS PARA RESÍDUOS</t>
  </si>
  <si>
    <t>Saco plástico lixo PRETO, 100 litros, 10 micras, de polipropileno. Deverá estar em conformidade com as normas da ABNT NBR 9190/9191/13055/13056.</t>
  </si>
  <si>
    <t>Saco plástico lixo AZUL, 100 litros, 10 micras, de polipropileno. Deverá estar em conformidade com as normas da ABNT NBR 9190/9191/13055/13056.</t>
  </si>
  <si>
    <t>Saco plástico lixo PRETO, 40 litros, 08 micras, de polipropileno. Deverá estar em conformidade com as normas da ABNT NBR 9190/9191/13055/13056.</t>
  </si>
  <si>
    <t>Saco plástico lixo AZUL, 40 litros, 08 micras, de polipropileno. Deverá estar em conformidade com as normas da ABNT NBR 9190/9191/13055/13056.</t>
  </si>
  <si>
    <t>Saco plástico lixo PRETO, 30 litros, 08 micras, de polipropileno. Deverá estar em conformidade com as normas da ABNT NBR 9190/9191/13055/13056.</t>
  </si>
  <si>
    <t>Saco plástico lixo AZUL, 30 litros, 08 micras, de polipropileno. Deverá estar em conformidade com as normas da ABNT NBR 9190/9191/13055/13056.</t>
  </si>
  <si>
    <t>Saco plástico lixo PRETO, 20 litros, 08 micras, de polipropileno. Deverá estar em conformidade com as normas da ABNT NBR 9190/9191/13055/13056.</t>
  </si>
  <si>
    <t>cabo extensor telescópico regulável em alumínio p/ vassouras, rodos e similares - 3 metros</t>
  </si>
  <si>
    <t>Desentupidor de vaso sanitário em borracha com cabo longo em madeira (60 cm a 70 cm)</t>
  </si>
  <si>
    <t>Espátula ou Raspador.</t>
  </si>
  <si>
    <t>Extensão Elétrica de 10 metros para utilização nos equipamentos de limpeza (lavadora de alta pressão etc.), espessura mínima do fio 2,5mm, com 2 tomadas (uma entrada e uma saída) no novo padrão brasileiro, certificada pelo INMETRO.</t>
  </si>
  <si>
    <t>Extensão Elétrica de 30 metros para utilização nos equipamentos de limpeza (lavadora de alta pressão etc.),  com carretel, espessura mínima do fio 2,5mm, com 2 tomadas (uma entrada e uma saída) no novo padrão brasileiro, certificada pelo INMETRO.</t>
  </si>
  <si>
    <t>Limpa Vidros extensível com cabo em alumínio, composto por uma superfície em microfibra e rodo com borracha.</t>
  </si>
  <si>
    <t>mangueira para jardim com 3 camadas, malha trançada de poliéster e capa externa, diâmetro 1/2 polegadas, comprimento de 10 metros, com adaptador para torneira, um esguicho e um engate rápido.</t>
  </si>
  <si>
    <t>Mop Completo para pó, com armação de 40cm e cabo regulável em alumínio.</t>
  </si>
  <si>
    <t>Pá automática.</t>
  </si>
  <si>
    <t>Pá de lixo em polipropileno de alta resistência com cabo de alumínio longo.</t>
  </si>
  <si>
    <t>Placas de sinalização (cavalete) "Interditado" em polipropileno de alta resistência na cor amarela, tamanho aproximado de 30cm x 15cm x 65cm.</t>
  </si>
  <si>
    <t>Placas de sinalização (cavalete) "Piso Molhado" em polipropileno de alta resistência na cor amarela, tamanho aproximado de 30cm x 15cm x 65cm.</t>
  </si>
  <si>
    <t>Vassoura de pêlo, cerdas em pêlo sintético, cabo em madeira de aprox. 1,50m, recoberto com capa plástica.</t>
  </si>
  <si>
    <t>Vassoura de piaçava com cabo de madeira fixado ao taco e este ao corpo através do revestimento com folha de flandres. Os fios deverão ser contínuos e com rigidez adequada para varrição de piso áspero. Não serão aceitos fios provenientes de crina vegetal tingida.</t>
  </si>
  <si>
    <t>Vassoura para Teto em nylon, com cabo telescópico de 02 metros.</t>
  </si>
  <si>
    <t>Vassoura, com cepa e cerdas de palha, tipo 05 fios, amarração com arame, cabo madeira medindo aprox. 1,20m, comprimento cerdas 60cm</t>
  </si>
  <si>
    <t>2. Qtde Trimestral 11 meses</t>
  </si>
  <si>
    <t>Cera Líquida Incolor (Similar a BRAVO CLASSIC). A embalagem deverá conter externamente os dados de identificação, procedência, número do lote, validade e número de registro no Ministério da Saúde</t>
  </si>
  <si>
    <t>Refil Mop Água em Algodão Branco.</t>
  </si>
  <si>
    <t>Saco plástico lixo PRETO, 60 litros, 08 micras, de polipropileno. Deverá estar em conformidade com as normas da ABNT NBR 9190/9191/13055/13056.</t>
  </si>
  <si>
    <t>Saco plástico lixo AZUL, 60 litros, 08 micras, de polipropileno. Deverá estar em conformidade com as normas da ABNT NBR 9190/9191/13055/13056.</t>
  </si>
  <si>
    <t>adaptor de tomada 3 pinos T (benjamin) - padrão novo</t>
  </si>
  <si>
    <t>adaptor de tomara 3 pinos T (benjamin) - padrão antigo</t>
  </si>
  <si>
    <t>Espanador de pó eletrostático, lavável, com cabo em polietileno de alta densidade, confeccionado com fios 100% acrílicos.</t>
  </si>
  <si>
    <t>mangueira para jardim com 3 camadas, malha trançada de poliéster e capa externa, diâmetro 1/2 polegadas, comprimento de 30 metros, com adaptador para torneira, um esguicho e um engate rápido.</t>
  </si>
  <si>
    <t>mangueira para jardim com 3 camadas, malha trançada de poliéster e capa externa, diâmetro 1/2 polegadas, comprimento de 50 metros, com adaptador para torneira, um esguicho e um engate rápido.</t>
  </si>
  <si>
    <t>Mop Completo para líquidos, de algodão com sistema de auto torção e cabo em alumínio regulável.</t>
  </si>
  <si>
    <t>Mop Completo para pó, com armação de 60cm e cabo regulável em alumínio.</t>
  </si>
  <si>
    <t>QTD. ANUAL</t>
  </si>
  <si>
    <t>6.</t>
  </si>
  <si>
    <t>Quantidade anual</t>
  </si>
  <si>
    <t>Cor</t>
  </si>
  <si>
    <t>Calça comprida com elástico e cordão, com dois bolsos dianteiros tipo "faca", em gabardine (25% Viscose, 75% Poliéster), não transparente.</t>
  </si>
  <si>
    <t>azul marinho</t>
  </si>
  <si>
    <t>Camiseta em malha, manga curta, com gola esporte, 100% algodão, trama fechada fio 30, com logotipo da empresa.</t>
  </si>
  <si>
    <t>cinza claro</t>
  </si>
  <si>
    <t>Jaleco em manga curta em tecido gabardine (25% Viscose, 75% Poliéster), com gola em "V", com dois bolsos frontais.</t>
  </si>
  <si>
    <t>Sapato de segurança em couro, sem cadarço, solado em duas camadas de poliuretano expandido bidensidade, injetado diretamente no cabedal, sendo a 1ª camada (entressola) macia e leve proporcionando maior conforto, e a 2ª camada resistente a objetos cortantes, perfurantes e abrasão, com sistema shock absorvedor para melhor mobilidade ao caminhar, com palmilha antibacteriana, deve apresentar CA (EPI).</t>
  </si>
  <si>
    <t>par</t>
  </si>
  <si>
    <t>preto</t>
  </si>
  <si>
    <t>Bota de borracha antiderrapante impermeável (EPI).</t>
  </si>
  <si>
    <t>preta</t>
  </si>
  <si>
    <t>Luva para limpeza em borracha de látex natural, com revestimento interno, reforçada, com superfície externa antiderrapante. Deverá estar em conformidade com as normas da ABNT NBR 13.393 (EPI).</t>
  </si>
  <si>
    <t xml:space="preserve">Jaqueta ou casaco com bolso em 100% poliester, com zíper frontal </t>
  </si>
  <si>
    <t>Blusa de lã lisa com gola alta</t>
  </si>
  <si>
    <t>Calça comprida com elástico e cordão, com dois bolsos dianteiros tipo "faca", em brim (100% algodão), não transparente.</t>
  </si>
  <si>
    <r>
      <t xml:space="preserve">Luva de segurança para jardinagem com CA, confeccionada em nálion (fios de poliéster), revestimento em poliuretano (PU) na palma, face palmar dos dedos e nas pontas dos dedos. </t>
    </r>
    <r>
      <rPr>
        <sz val="9"/>
        <color theme="1"/>
        <rFont val="Arial"/>
        <family val="2"/>
      </rPr>
      <t>Deverá estar em conformidade com as normas da ABNT NBR 13.393 (EPI).</t>
    </r>
  </si>
  <si>
    <t>Tesoura de poda profissional com lâmina intercambiável. Cabo revestido com plastisol. Lâminas em aço liga cromo vanádio temperada para um corte preciso e macio. Ajuste de aproximação das lâminas. Estrutura maciça em alumínio injetado. Cabo anatômico proporcionando conforto ao operador. Trava de segurança com acionamento em um único botão. Própria para poda de frutíferas, flores e plantas ornamentais. • Diâmetro de corte:</t>
  </si>
  <si>
    <t xml:space="preserve">Galhos verdes: 17 mm; Galhos secos: 10 mm </t>
  </si>
  <si>
    <r>
      <t xml:space="preserve">Saco de chão Alvejado Comum, branco, duplo, 100% de algodão, pré-amaciado, super resistente, com trama grossa (bem fechada), medindo aproximadamente 40x70cm, para uso doméstico. </t>
    </r>
    <r>
      <rPr>
        <b/>
        <sz val="9"/>
        <color theme="1"/>
        <rFont val="Arial"/>
        <family val="2"/>
      </rPr>
      <t>DEVERÁ SER FORNECIDO 02 SACOS POR FUNCIONÁRIO POR MÊS.</t>
    </r>
  </si>
  <si>
    <r>
      <t>BALDE  em  material  plástico, polietileno   de   alta   densidade, alta    resistência    a    impacto, paredes   e   fundo   reforçados, reforço no encaixe da alça, 10 litros, certificado pelo INMETRO.</t>
    </r>
    <r>
      <rPr>
        <b/>
        <sz val="9"/>
        <color theme="1"/>
        <rFont val="Arial"/>
        <family val="2"/>
      </rPr>
      <t xml:space="preserve"> DEVERÁ SER FORNECIDO 01 BALDE POR FUNCIONÁRIO NO INÍCIO DO CONTRATO, SENDO QUE A TROCA SERÁ EFETUADA A CADA TRÊS MESES, OU, ANTERIORMENTE A ESTE PERÍODO, CASO HAJA AVARIAS/DANOS OU REDUÇÃO DA EFECIÊNCIA DO MATERIAL, FICANDO A CONTRATADA OBRIGADA A REPOR DE IMEDIATO ESTE MATERIAL.</t>
    </r>
  </si>
  <si>
    <r>
      <t xml:space="preserve">Limpa Tudo (LT), suporte plástico com cabo de alumínio de 1,40m,  com manípulo de borracha,  moldado com ganchos que permitam a fixação de diversos tipos de fibras de limpeza. </t>
    </r>
    <r>
      <rPr>
        <b/>
        <sz val="9"/>
        <color theme="1"/>
        <rFont val="Arial"/>
        <family val="2"/>
      </rPr>
      <t>DEVERÁ SER FORNECIDO 01 LT POR FUNCIONÁRIO NO INÍCIO DO CONTRATO, SENDO QUE A TROCA SERÁ EFETUADA A CADA TRÊS MESES OU QUANDO HOUVER NECESSIDADE, OU, ANTERIORMENTE A ESTE PERÍODO, CASO HAJA AVARIAS/DANOS OU REDUÇÃO DA EFECIÊNCIA DO MATERIAL, FICANDO A CONTRATADA OBRIGADA A REPOR DE IMEDIATO ESTE MATERIAL.</t>
    </r>
  </si>
  <si>
    <r>
      <t>RODO,   para   piso,   com   02 (duas)    borrachas,    base    em polipropileno   com   40cm, cabo  em  alumínio  com  encaixe rosqueado, comprimento 150cm.</t>
    </r>
    <r>
      <rPr>
        <b/>
        <sz val="9"/>
        <color theme="1"/>
        <rFont val="Arial"/>
        <family val="2"/>
      </rPr>
      <t xml:space="preserve"> DEVERÁ SER FORNECIDO 01 RODO 40CM POR FUNCIONÁRIO NO INÍCIO DO CONTRATO, SENDO QUE A TROCA SERÁ EFETUADA A CADA TRÊS MESES, OU, ANTERIORMENTE A ESTE PERÍODO, CASO HAJA AVARIAS/DANOS OU REDUÇÃO DA EFECIÊNCIA DO MATERIAL, FICANDO A CONTRATADA OBRIGADA A REPOR DE IMEDIATO ESTE MATERIAL.</t>
    </r>
  </si>
  <si>
    <r>
      <t>Vassoura, com cerdas de nylon, base em alumínio resistente, cerdas com comprimento mínimo (saliente) de 11cm e espessura média de 0,8mm, dispostas em no mínimo 4 carreiras de tufos justapostos homogêneos de modo a preencher toda a base, a fixação das cerdas à base deverá ser firme e resistente, cabo de madeira plastificado medindo mínimo 1,20m, com emborrachado na ponta para rosquear com facilidade na base da vassoura e com gancho na outra ponta do cabo para pendurar, com perfeito acabamento, uso doméstico.</t>
    </r>
    <r>
      <rPr>
        <b/>
        <sz val="9"/>
        <color theme="1"/>
        <rFont val="Arial"/>
        <family val="2"/>
      </rPr>
      <t xml:space="preserve"> DEVERÁ SER FORNECIDO 01 VASSOURA POR FUNCIONÁRIO DE BANHEIRO NO INÍCIO DO CONTRATO, SENDO QUE A TROCA SERÁ EFETUADA A CADA TRÊS MESES, OU, ANTERIORMENTE A ESTE PERÍODO, CASO HAJA AVARIAS/DANOS OU REDUÇÃO DA EFECIÊNCIA DO MATERIAL, FICANDO A CONTRATADA OBRIGADA A REPOR DE IMEDIATO ESTE MATERIAL.</t>
    </r>
  </si>
  <si>
    <r>
      <t xml:space="preserve">Vassoura plástica para vaso sanitário, resistente, com cerdas em nylon, formato arredondado, na cor branca, com suporte, medindo aproximadamente 14 x 42 cm. </t>
    </r>
    <r>
      <rPr>
        <b/>
        <sz val="9"/>
        <color theme="1"/>
        <rFont val="Arial"/>
        <family val="2"/>
      </rPr>
      <t>DEVERÁ SER FORNECIDO 01 VASSOURA POR FUNCIONÁRIO DE BANHEIRO NO INÍCIO DO CONTRATO, SENDO QUE A TROCA SERÁ EFETUADA A CADA TRÊS MESES, OU, ANTERIORMENTE A ESTE PERÍODO, CASO HAJA AVARIAS/DANOS OU REDUÇÃO DA EFECIÊNCIA DO MATERIAL, FICANDO A CONTRATADA OBRIGADA A REPOR DE IMEDIATO ESTE MATERIAL.</t>
    </r>
  </si>
  <si>
    <t>7.</t>
  </si>
  <si>
    <t>Kit básico de limpeza a ser fornecido a cada servente no início do contrato e reposto conforme necessidade</t>
  </si>
  <si>
    <r>
      <t xml:space="preserve">RODO,   para   piso,   com   02 (duas)    borrachas,    base    em polipropileno   com   60cm,  cabo  em  alumínio  com  encaixe rosqueado, comprimento 150cm. </t>
    </r>
    <r>
      <rPr>
        <b/>
        <sz val="9"/>
        <color theme="1"/>
        <rFont val="Arial"/>
        <family val="2"/>
      </rPr>
      <t>DEVERÁ SER FORNECIDO 01 RODO 60 CM POR FUNCIONÁRIO NO INÍCIO DO CONTRATO, SENDO QUE A TROCA SERÁ EFETUADA A CADA TRÊS MESES, OU, ANTERIORMENTE A ESTE PERÍODO, CASO HAJA AVARIAS/DANOS OU REDUÇÃO DA EFECIÊNCIA DO MATERIAL, FICANDO A CONTRATADA OBRIGADA A REPOR DE IMEDIATO ESTE MATERIAL.</t>
    </r>
  </si>
  <si>
    <t>1.</t>
  </si>
  <si>
    <t>2.</t>
  </si>
  <si>
    <r>
      <t>3.</t>
    </r>
    <r>
      <rPr>
        <sz val="7"/>
        <color theme="1"/>
        <rFont val="Times New Roman"/>
        <family val="1"/>
      </rPr>
      <t/>
    </r>
  </si>
  <si>
    <r>
      <t>4.</t>
    </r>
    <r>
      <rPr>
        <sz val="7"/>
        <color theme="1"/>
        <rFont val="Times New Roman"/>
        <family val="1"/>
      </rPr>
      <t/>
    </r>
  </si>
  <si>
    <r>
      <t>5.</t>
    </r>
    <r>
      <rPr>
        <sz val="7"/>
        <color theme="1"/>
        <rFont val="Times New Roman"/>
        <family val="1"/>
      </rPr>
      <t/>
    </r>
  </si>
  <si>
    <t>QTD. INICIAL</t>
  </si>
  <si>
    <t>VALOR UNITÁRIO</t>
  </si>
  <si>
    <t>VALOR TOTAL</t>
  </si>
  <si>
    <t>Valor Total Kit por funcionário</t>
  </si>
  <si>
    <t>Materiais Londrina</t>
  </si>
  <si>
    <t>4. Valor Unitário (R$)</t>
  </si>
  <si>
    <t>Valor Total R$)</t>
  </si>
  <si>
    <t>Limpa vidros líquido. A embalagem deverá conter externamente os dados de identificação, procedência, número do lote, validade e número de registro no Ministério da Saúde.</t>
  </si>
  <si>
    <t>Sabão em pó 1kg. A embalagem deverá conter externamente os dados de identificação, procedência, número do lote, validade e número de registro no Ministério da Saúde.</t>
  </si>
  <si>
    <t>unid 500gr</t>
  </si>
  <si>
    <t>pacote com 05 unidades</t>
  </si>
  <si>
    <t>Valor Total de Materiais por funcionário</t>
  </si>
  <si>
    <t>Valor Materiais por funcionário/mensal</t>
  </si>
  <si>
    <t>Custo Total Anual por servente</t>
  </si>
  <si>
    <t>Custo Total Mensal</t>
  </si>
  <si>
    <t>Custo Total Anual por Funcionário</t>
  </si>
  <si>
    <t>EQUIPAMENTOS A SEREM FORNECIDOS</t>
  </si>
  <si>
    <t>SERVENTE (UNIFORME E EPIs A SEREM ENTREGUES PARA CADA FUNCIONÁRIO)</t>
  </si>
  <si>
    <t>JARDINEIRO (UNIFORME E EPIs A SEREM ENTREGUES PARA CADA FUNCIONÁRIO)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</si>
</sst>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0.00_-;\-&quot;R$&quot;* #,##0.00_-;_-&quot;R$&quot;* &quot;-&quot;??_-;_-@_-"/>
  </numFmts>
  <fonts count="12" x14ac:knownFonts="1">
    <font>
      <sz val="11"/>
      <color theme="1"/>
      <name val="Calibri"/>
      <family val="2"/>
      <scheme val="minor"/>
    </font>
    <font>
      <sz val="11"/>
      <color theme="1"/>
      <name val="Calibri"/>
      <family val="2"/>
      <scheme val="minor"/>
    </font>
    <font>
      <b/>
      <sz val="11"/>
      <color theme="1"/>
      <name val="Arial"/>
      <family val="2"/>
    </font>
    <font>
      <b/>
      <sz val="8"/>
      <color rgb="FF000000"/>
      <name val="Arial"/>
      <family val="2"/>
    </font>
    <font>
      <sz val="9"/>
      <color theme="1"/>
      <name val="Arial"/>
      <family val="2"/>
    </font>
    <font>
      <b/>
      <sz val="9"/>
      <color theme="1"/>
      <name val="Arial"/>
      <family val="2"/>
    </font>
    <font>
      <sz val="9"/>
      <name val="Arial"/>
      <family val="2"/>
    </font>
    <font>
      <i/>
      <sz val="9"/>
      <name val="Arial"/>
      <family val="2"/>
    </font>
    <font>
      <b/>
      <sz val="9"/>
      <color rgb="FF000000"/>
      <name val="Arial"/>
      <family val="2"/>
    </font>
    <font>
      <sz val="7"/>
      <color theme="1"/>
      <name val="Times New Roman"/>
      <family val="1"/>
    </font>
    <font>
      <sz val="9"/>
      <color rgb="FF000000"/>
      <name val="Arial"/>
      <family val="2"/>
    </font>
    <font>
      <b/>
      <sz val="8"/>
      <color theme="0"/>
      <name val="Arial"/>
      <family val="2"/>
    </font>
  </fonts>
  <fills count="6">
    <fill>
      <patternFill patternType="none"/>
    </fill>
    <fill>
      <patternFill patternType="gray125"/>
    </fill>
    <fill>
      <patternFill patternType="solid">
        <fgColor rgb="FF8DB4E3"/>
        <bgColor indexed="64"/>
      </patternFill>
    </fill>
    <fill>
      <patternFill patternType="solid">
        <fgColor theme="0"/>
        <bgColor indexed="64"/>
      </patternFill>
    </fill>
    <fill>
      <patternFill patternType="solid">
        <fgColor rgb="FF548DD4"/>
        <bgColor indexed="64"/>
      </patternFill>
    </fill>
    <fill>
      <patternFill patternType="solid">
        <fgColor rgb="FFC6D9F1"/>
        <bgColor indexed="64"/>
      </patternFill>
    </fill>
  </fills>
  <borders count="2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bottom/>
      <diagonal/>
    </border>
    <border>
      <left style="thin">
        <color theme="0"/>
      </left>
      <right style="thin">
        <color theme="0"/>
      </right>
      <top/>
      <bottom/>
      <diagonal/>
    </border>
    <border>
      <left/>
      <right style="thin">
        <color theme="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right>
      <top/>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20" xfId="0" applyFont="1" applyBorder="1" applyAlignment="1">
      <alignment vertical="center" wrapText="1"/>
    </xf>
    <xf numFmtId="0" fontId="4" fillId="0" borderId="14" xfId="0" applyFont="1" applyBorder="1" applyAlignment="1">
      <alignment horizontal="right" vertical="center" wrapText="1"/>
    </xf>
    <xf numFmtId="0" fontId="4" fillId="0" borderId="17" xfId="0" applyFont="1" applyBorder="1" applyAlignment="1">
      <alignment horizontal="right"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NumberFormat="1" applyFont="1" applyBorder="1" applyAlignment="1">
      <alignment horizontal="center" vertical="center" wrapTex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4" fillId="0" borderId="0" xfId="0" applyFont="1" applyAlignment="1">
      <alignment wrapText="1"/>
    </xf>
    <xf numFmtId="0" fontId="8" fillId="2" borderId="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vertical="center" wrapText="1"/>
    </xf>
    <xf numFmtId="0" fontId="4" fillId="0" borderId="15"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164" fontId="10" fillId="3" borderId="16" xfId="1" applyFont="1" applyFill="1" applyBorder="1" applyAlignment="1">
      <alignment horizontal="center" vertical="center" wrapText="1"/>
    </xf>
    <xf numFmtId="164" fontId="10" fillId="3" borderId="18" xfId="1" applyFont="1" applyFill="1" applyBorder="1" applyAlignment="1">
      <alignment horizontal="center" vertical="center" wrapText="1"/>
    </xf>
    <xf numFmtId="164" fontId="4" fillId="0" borderId="18" xfId="1" applyFont="1" applyBorder="1" applyAlignment="1">
      <alignment horizontal="center" vertical="center" wrapText="1"/>
    </xf>
    <xf numFmtId="164" fontId="4" fillId="0" borderId="21" xfId="1" applyFont="1" applyBorder="1" applyAlignment="1">
      <alignment horizontal="center" vertical="center" wrapText="1"/>
    </xf>
    <xf numFmtId="164" fontId="4" fillId="0" borderId="4" xfId="0" applyNumberFormat="1" applyFont="1" applyBorder="1" applyAlignment="1">
      <alignment vertical="center" wrapText="1"/>
    </xf>
    <xf numFmtId="164" fontId="4" fillId="0" borderId="4" xfId="1" applyFont="1" applyBorder="1" applyAlignment="1">
      <alignment vertical="center" wrapText="1"/>
    </xf>
    <xf numFmtId="164" fontId="4" fillId="0" borderId="13" xfId="1" applyFont="1" applyBorder="1" applyAlignment="1">
      <alignment vertical="center" wrapText="1"/>
    </xf>
    <xf numFmtId="0" fontId="4" fillId="0" borderId="14" xfId="0" applyFont="1" applyBorder="1" applyAlignment="1">
      <alignment vertical="center"/>
    </xf>
    <xf numFmtId="164" fontId="4" fillId="0" borderId="16" xfId="1" applyFont="1" applyBorder="1" applyAlignment="1">
      <alignment vertical="center" wrapText="1"/>
    </xf>
    <xf numFmtId="0" fontId="4" fillId="0" borderId="17" xfId="0" applyFont="1" applyBorder="1" applyAlignment="1">
      <alignment vertical="center"/>
    </xf>
    <xf numFmtId="164" fontId="4" fillId="0" borderId="18" xfId="1" applyFont="1" applyBorder="1" applyAlignment="1">
      <alignment vertical="center" wrapText="1"/>
    </xf>
    <xf numFmtId="0" fontId="4" fillId="0" borderId="19" xfId="0" applyFont="1" applyBorder="1" applyAlignment="1">
      <alignment vertical="center"/>
    </xf>
    <xf numFmtId="164" fontId="4" fillId="0" borderId="21" xfId="1" applyFont="1" applyBorder="1" applyAlignment="1">
      <alignment vertical="center" wrapText="1"/>
    </xf>
    <xf numFmtId="0" fontId="4" fillId="0" borderId="19" xfId="0" applyFont="1" applyBorder="1" applyAlignment="1">
      <alignment vertical="center" wrapText="1"/>
    </xf>
    <xf numFmtId="0" fontId="8" fillId="0" borderId="0" xfId="0" applyFont="1" applyFill="1" applyBorder="1" applyAlignment="1">
      <alignment vertical="center" wrapText="1"/>
    </xf>
    <xf numFmtId="0" fontId="8" fillId="0" borderId="23" xfId="0" applyFont="1" applyFill="1" applyBorder="1" applyAlignment="1">
      <alignment vertical="center" wrapText="1"/>
    </xf>
    <xf numFmtId="0" fontId="8" fillId="0" borderId="22" xfId="0" applyFont="1" applyFill="1" applyBorder="1" applyAlignment="1">
      <alignment vertical="center" wrapText="1"/>
    </xf>
    <xf numFmtId="0" fontId="0" fillId="0" borderId="0" xfId="0" applyFill="1" applyAlignment="1">
      <alignment wrapText="1"/>
    </xf>
    <xf numFmtId="0" fontId="0" fillId="0" borderId="22" xfId="0" applyFill="1" applyBorder="1" applyAlignment="1">
      <alignment wrapText="1"/>
    </xf>
    <xf numFmtId="164" fontId="4" fillId="0" borderId="25" xfId="1" applyFont="1" applyBorder="1" applyAlignment="1">
      <alignment vertical="center" wrapText="1"/>
    </xf>
    <xf numFmtId="0" fontId="8" fillId="0" borderId="26" xfId="0" applyFont="1" applyFill="1" applyBorder="1" applyAlignment="1">
      <alignment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6" fillId="0" borderId="17" xfId="0" applyFont="1" applyBorder="1" applyAlignment="1">
      <alignment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164" fontId="0" fillId="0" borderId="2" xfId="1" applyFont="1" applyBorder="1" applyAlignment="1">
      <alignment vertical="center" wrapText="1"/>
    </xf>
    <xf numFmtId="164" fontId="0" fillId="0" borderId="4" xfId="1"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64" fontId="4" fillId="0" borderId="15" xfId="1" applyFont="1" applyBorder="1" applyAlignment="1">
      <alignment vertical="center" wrapText="1"/>
    </xf>
    <xf numFmtId="164" fontId="4" fillId="0" borderId="20" xfId="1" applyFont="1" applyBorder="1" applyAlignment="1">
      <alignment vertical="center" wrapText="1"/>
    </xf>
    <xf numFmtId="164" fontId="0" fillId="0" borderId="2" xfId="1" applyFont="1" applyBorder="1" applyAlignment="1">
      <alignment horizontal="right" vertical="center" wrapText="1"/>
    </xf>
    <xf numFmtId="0" fontId="0" fillId="0" borderId="0" xfId="0" applyAlignment="1">
      <alignment horizontal="righ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5" fillId="0" borderId="20" xfId="0" applyFont="1" applyBorder="1" applyAlignment="1">
      <alignment vertical="center" wrapText="1"/>
    </xf>
    <xf numFmtId="0" fontId="2" fillId="0" borderId="0" xfId="0" applyFont="1" applyAlignment="1">
      <alignment horizontal="center" vertical="center"/>
    </xf>
    <xf numFmtId="0" fontId="5" fillId="0" borderId="7" xfId="0" applyFont="1" applyBorder="1" applyAlignment="1">
      <alignment vertical="center"/>
    </xf>
    <xf numFmtId="0" fontId="5" fillId="0" borderId="11"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2" xfId="0" applyFont="1" applyBorder="1" applyAlignment="1">
      <alignment horizontal="right" vertical="center"/>
    </xf>
    <xf numFmtId="0" fontId="5" fillId="0" borderId="11" xfId="0" applyFont="1" applyBorder="1" applyAlignment="1">
      <alignment horizontal="center" vertical="center" wrapText="1"/>
    </xf>
    <xf numFmtId="0" fontId="4" fillId="0" borderId="13" xfId="0" applyFont="1" applyBorder="1" applyAlignment="1">
      <alignment vertical="center" wrapText="1"/>
    </xf>
    <xf numFmtId="0" fontId="4" fillId="0" borderId="20" xfId="0" applyFont="1" applyBorder="1" applyAlignment="1">
      <alignment vertical="center" wrapText="1"/>
    </xf>
    <xf numFmtId="0" fontId="4" fillId="0" borderId="15" xfId="0" applyFont="1" applyBorder="1" applyAlignment="1">
      <alignment vertical="center" wrapText="1"/>
    </xf>
    <xf numFmtId="0" fontId="2" fillId="0" borderId="11" xfId="0" applyFont="1" applyBorder="1" applyAlignment="1">
      <alignment horizontal="center" vertical="center" wrapText="1"/>
    </xf>
    <xf numFmtId="0" fontId="8" fillId="0" borderId="12"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11" fillId="4" borderId="1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5" fillId="0" borderId="7" xfId="0" applyFont="1" applyBorder="1" applyAlignment="1">
      <alignment horizontal="right" vertical="center" wrapText="1"/>
    </xf>
    <xf numFmtId="0" fontId="5" fillId="0" borderId="11" xfId="0" applyFont="1" applyBorder="1" applyAlignment="1">
      <alignment horizontal="righ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G6" sqref="G6"/>
    </sheetView>
  </sheetViews>
  <sheetFormatPr defaultRowHeight="15" x14ac:dyDescent="0.25"/>
  <cols>
    <col min="1" max="1" width="9.85546875" customWidth="1"/>
    <col min="2" max="2" width="47.85546875" customWidth="1"/>
    <col min="3" max="3" width="12.42578125" customWidth="1"/>
    <col min="4" max="4" width="12.7109375" customWidth="1"/>
    <col min="5" max="5" width="11.7109375" customWidth="1"/>
  </cols>
  <sheetData>
    <row r="1" spans="1:12" ht="15.75" thickBot="1" x14ac:dyDescent="0.3">
      <c r="A1" s="67" t="s">
        <v>163</v>
      </c>
      <c r="B1" s="67"/>
      <c r="C1" s="67"/>
      <c r="D1" s="67"/>
      <c r="E1" s="67"/>
    </row>
    <row r="2" spans="1:12" ht="15.75" thickBot="1" x14ac:dyDescent="0.3">
      <c r="A2" s="6" t="s">
        <v>0</v>
      </c>
      <c r="B2" s="7" t="s">
        <v>1</v>
      </c>
      <c r="C2" s="7" t="s">
        <v>2</v>
      </c>
      <c r="D2" s="2" t="s">
        <v>3</v>
      </c>
      <c r="E2" s="7" t="s">
        <v>4</v>
      </c>
    </row>
    <row r="3" spans="1:12" ht="51" customHeight="1" x14ac:dyDescent="0.25">
      <c r="A3" s="37">
        <v>1</v>
      </c>
      <c r="B3" s="11" t="s">
        <v>5</v>
      </c>
      <c r="C3" s="65" t="s">
        <v>6</v>
      </c>
      <c r="D3" s="27">
        <v>1</v>
      </c>
      <c r="E3" s="38"/>
    </row>
    <row r="4" spans="1:12" ht="55.9" customHeight="1" x14ac:dyDescent="0.25">
      <c r="A4" s="39">
        <v>2</v>
      </c>
      <c r="B4" s="9" t="s">
        <v>7</v>
      </c>
      <c r="C4" s="64" t="s">
        <v>6</v>
      </c>
      <c r="D4" s="28">
        <v>1</v>
      </c>
      <c r="E4" s="40"/>
    </row>
    <row r="5" spans="1:12" ht="80.45" customHeight="1" x14ac:dyDescent="0.25">
      <c r="A5" s="39">
        <v>3</v>
      </c>
      <c r="B5" s="9" t="s">
        <v>8</v>
      </c>
      <c r="C5" s="64" t="s">
        <v>6</v>
      </c>
      <c r="D5" s="28">
        <v>1</v>
      </c>
      <c r="E5" s="40"/>
    </row>
    <row r="6" spans="1:12" ht="49.15" customHeight="1" x14ac:dyDescent="0.25">
      <c r="A6" s="39">
        <v>4</v>
      </c>
      <c r="B6" s="9" t="s">
        <v>9</v>
      </c>
      <c r="C6" s="64" t="s">
        <v>6</v>
      </c>
      <c r="D6" s="28">
        <v>1</v>
      </c>
      <c r="E6" s="40"/>
    </row>
    <row r="7" spans="1:12" ht="64.150000000000006" customHeight="1" x14ac:dyDescent="0.25">
      <c r="A7" s="39">
        <v>5</v>
      </c>
      <c r="B7" s="9" t="s">
        <v>10</v>
      </c>
      <c r="C7" s="64" t="s">
        <v>6</v>
      </c>
      <c r="D7" s="28">
        <v>1</v>
      </c>
      <c r="E7" s="40"/>
    </row>
    <row r="8" spans="1:12" ht="42" customHeight="1" thickBot="1" x14ac:dyDescent="0.3">
      <c r="A8" s="41">
        <v>6</v>
      </c>
      <c r="B8" s="13" t="s">
        <v>11</v>
      </c>
      <c r="C8" s="66" t="s">
        <v>12</v>
      </c>
      <c r="D8" s="29">
        <v>1</v>
      </c>
      <c r="E8" s="42"/>
    </row>
    <row r="9" spans="1:12" ht="15.75" thickBot="1" x14ac:dyDescent="0.3">
      <c r="A9" s="68" t="s">
        <v>13</v>
      </c>
      <c r="B9" s="69"/>
      <c r="C9" s="69"/>
      <c r="D9" s="70"/>
      <c r="E9" s="35">
        <f>SUM(E3:E8)</f>
        <v>0</v>
      </c>
    </row>
    <row r="10" spans="1:12" ht="15.75" thickBot="1" x14ac:dyDescent="0.3">
      <c r="A10" s="71" t="s">
        <v>14</v>
      </c>
      <c r="B10" s="72"/>
      <c r="C10" s="72"/>
      <c r="D10" s="73"/>
      <c r="E10" s="35">
        <f>E9/12</f>
        <v>0</v>
      </c>
    </row>
    <row r="11" spans="1:12" x14ac:dyDescent="0.25">
      <c r="A11" s="3"/>
      <c r="B11" s="3"/>
      <c r="C11" s="3"/>
      <c r="D11" s="3"/>
      <c r="E11" s="3"/>
      <c r="F11" s="3"/>
      <c r="G11" s="3"/>
      <c r="H11" s="3"/>
      <c r="I11" s="3"/>
      <c r="J11" s="3"/>
      <c r="K11" s="3"/>
      <c r="L11" s="3"/>
    </row>
    <row r="12" spans="1:12" x14ac:dyDescent="0.25">
      <c r="A12" s="4"/>
    </row>
  </sheetData>
  <mergeCells count="3">
    <mergeCell ref="A1:E1"/>
    <mergeCell ref="A9:D9"/>
    <mergeCell ref="A10:D10"/>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1" sqref="G11"/>
    </sheetView>
  </sheetViews>
  <sheetFormatPr defaultRowHeight="12" x14ac:dyDescent="0.2"/>
  <cols>
    <col min="1" max="1" width="7" style="21" customWidth="1"/>
    <col min="2" max="2" width="87.140625" style="21" customWidth="1"/>
    <col min="3" max="3" width="16.140625" style="26" customWidth="1"/>
    <col min="4" max="4" width="11.42578125" style="21" customWidth="1"/>
    <col min="5" max="5" width="13" style="26" customWidth="1"/>
    <col min="6" max="6" width="15.85546875" style="26" customWidth="1"/>
    <col min="7" max="7" width="13" style="26" customWidth="1"/>
    <col min="8" max="16384" width="9.140625" style="21"/>
  </cols>
  <sheetData>
    <row r="1" spans="1:7" ht="18" customHeight="1" thickBot="1" x14ac:dyDescent="0.25">
      <c r="A1" s="77" t="s">
        <v>140</v>
      </c>
      <c r="B1" s="77"/>
      <c r="C1" s="77"/>
      <c r="D1" s="77"/>
      <c r="E1" s="77"/>
      <c r="F1" s="77"/>
      <c r="G1" s="77"/>
    </row>
    <row r="2" spans="1:7" ht="15" customHeight="1" thickBot="1" x14ac:dyDescent="0.25">
      <c r="A2" s="22" t="s">
        <v>0</v>
      </c>
      <c r="B2" s="22" t="s">
        <v>1</v>
      </c>
      <c r="C2" s="22" t="s">
        <v>16</v>
      </c>
      <c r="D2" s="22" t="s">
        <v>147</v>
      </c>
      <c r="E2" s="22" t="s">
        <v>112</v>
      </c>
      <c r="F2" s="22" t="s">
        <v>148</v>
      </c>
      <c r="G2" s="22" t="s">
        <v>149</v>
      </c>
    </row>
    <row r="3" spans="1:7" ht="36.75" thickBot="1" x14ac:dyDescent="0.25">
      <c r="A3" s="14" t="s">
        <v>142</v>
      </c>
      <c r="B3" s="11" t="s">
        <v>133</v>
      </c>
      <c r="C3" s="16" t="s">
        <v>12</v>
      </c>
      <c r="D3" s="16">
        <v>6</v>
      </c>
      <c r="E3" s="19">
        <v>72</v>
      </c>
      <c r="F3" s="30"/>
      <c r="G3" s="30">
        <f>F3*E3</f>
        <v>0</v>
      </c>
    </row>
    <row r="4" spans="1:7" ht="72.75" thickBot="1" x14ac:dyDescent="0.25">
      <c r="A4" s="14" t="s">
        <v>143</v>
      </c>
      <c r="B4" s="9" t="s">
        <v>134</v>
      </c>
      <c r="C4" s="17" t="s">
        <v>12</v>
      </c>
      <c r="D4" s="17">
        <v>2</v>
      </c>
      <c r="E4" s="20">
        <v>28</v>
      </c>
      <c r="F4" s="31"/>
      <c r="G4" s="30">
        <f t="shared" ref="G4:G9" si="0">F4*E4</f>
        <v>0</v>
      </c>
    </row>
    <row r="5" spans="1:7" ht="72.75" thickBot="1" x14ac:dyDescent="0.25">
      <c r="A5" s="15" t="s">
        <v>144</v>
      </c>
      <c r="B5" s="9" t="s">
        <v>135</v>
      </c>
      <c r="C5" s="17" t="s">
        <v>12</v>
      </c>
      <c r="D5" s="17">
        <v>1</v>
      </c>
      <c r="E5" s="20">
        <v>4</v>
      </c>
      <c r="F5" s="31"/>
      <c r="G5" s="30">
        <f t="shared" si="0"/>
        <v>0</v>
      </c>
    </row>
    <row r="6" spans="1:7" ht="60.75" thickBot="1" x14ac:dyDescent="0.25">
      <c r="A6" s="15" t="s">
        <v>145</v>
      </c>
      <c r="B6" s="9" t="s">
        <v>136</v>
      </c>
      <c r="C6" s="17" t="s">
        <v>12</v>
      </c>
      <c r="D6" s="18"/>
      <c r="E6" s="20"/>
      <c r="F6" s="31"/>
      <c r="G6" s="30">
        <f t="shared" si="0"/>
        <v>0</v>
      </c>
    </row>
    <row r="7" spans="1:7" ht="60.75" thickBot="1" x14ac:dyDescent="0.25">
      <c r="A7" s="15" t="s">
        <v>146</v>
      </c>
      <c r="B7" s="9" t="s">
        <v>141</v>
      </c>
      <c r="C7" s="17" t="s">
        <v>12</v>
      </c>
      <c r="D7" s="17">
        <v>1</v>
      </c>
      <c r="E7" s="20">
        <v>4</v>
      </c>
      <c r="F7" s="31"/>
      <c r="G7" s="30">
        <f t="shared" si="0"/>
        <v>0</v>
      </c>
    </row>
    <row r="8" spans="1:7" ht="72.75" thickBot="1" x14ac:dyDescent="0.25">
      <c r="A8" s="15" t="s">
        <v>113</v>
      </c>
      <c r="B8" s="9" t="s">
        <v>138</v>
      </c>
      <c r="C8" s="17" t="s">
        <v>12</v>
      </c>
      <c r="D8" s="17">
        <v>1</v>
      </c>
      <c r="E8" s="23">
        <v>4</v>
      </c>
      <c r="F8" s="32"/>
      <c r="G8" s="30">
        <f t="shared" si="0"/>
        <v>0</v>
      </c>
    </row>
    <row r="9" spans="1:7" ht="108.75" thickBot="1" x14ac:dyDescent="0.25">
      <c r="A9" s="15" t="s">
        <v>139</v>
      </c>
      <c r="B9" s="13" t="s">
        <v>137</v>
      </c>
      <c r="C9" s="24" t="s">
        <v>12</v>
      </c>
      <c r="D9" s="24">
        <v>1</v>
      </c>
      <c r="E9" s="25">
        <v>4</v>
      </c>
      <c r="F9" s="33"/>
      <c r="G9" s="30">
        <f t="shared" si="0"/>
        <v>0</v>
      </c>
    </row>
    <row r="10" spans="1:7" customFormat="1" ht="15.75" thickBot="1" x14ac:dyDescent="0.3">
      <c r="A10" s="74" t="s">
        <v>150</v>
      </c>
      <c r="B10" s="75"/>
      <c r="C10" s="75"/>
      <c r="D10" s="75"/>
      <c r="E10" s="75"/>
      <c r="F10" s="76"/>
      <c r="G10" s="34">
        <f>SUM(G3:G9)</f>
        <v>0</v>
      </c>
    </row>
    <row r="11" spans="1:7" customFormat="1" ht="15.75" thickBot="1" x14ac:dyDescent="0.3">
      <c r="A11" s="74" t="s">
        <v>14</v>
      </c>
      <c r="B11" s="75"/>
      <c r="C11" s="75"/>
      <c r="D11" s="75"/>
      <c r="E11" s="75"/>
      <c r="F11" s="76"/>
      <c r="G11" s="34">
        <f>G10/12</f>
        <v>0</v>
      </c>
    </row>
  </sheetData>
  <mergeCells count="3">
    <mergeCell ref="A10:F10"/>
    <mergeCell ref="A11:F11"/>
    <mergeCell ref="A1:G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opLeftCell="A16" workbookViewId="0">
      <selection activeCell="N6" sqref="N6"/>
    </sheetView>
  </sheetViews>
  <sheetFormatPr defaultRowHeight="15" x14ac:dyDescent="0.25"/>
  <cols>
    <col min="1" max="1" width="9.140625" style="5"/>
    <col min="2" max="2" width="53.28515625" style="5" customWidth="1"/>
    <col min="3" max="3" width="9.140625" style="5"/>
    <col min="4" max="6" width="7" style="5" customWidth="1"/>
    <col min="7" max="7" width="8" style="5" customWidth="1"/>
    <col min="8" max="11" width="6.140625" style="5" customWidth="1"/>
    <col min="12" max="12" width="15.28515625" style="5" customWidth="1"/>
    <col min="13" max="16384" width="9.140625" style="5"/>
  </cols>
  <sheetData>
    <row r="1" spans="1:13" ht="15.75" thickBot="1" x14ac:dyDescent="0.3">
      <c r="A1" s="81" t="s">
        <v>151</v>
      </c>
      <c r="B1" s="81"/>
      <c r="C1" s="81"/>
      <c r="D1" s="81"/>
      <c r="E1" s="81"/>
      <c r="F1" s="81"/>
      <c r="G1" s="81"/>
      <c r="H1" s="81"/>
      <c r="I1" s="81"/>
      <c r="J1" s="81"/>
      <c r="K1" s="81"/>
      <c r="L1" s="81"/>
    </row>
    <row r="2" spans="1:13" s="8" customFormat="1" ht="23.25" thickBot="1" x14ac:dyDescent="0.3">
      <c r="A2" s="7" t="s">
        <v>0</v>
      </c>
      <c r="B2" s="1" t="s">
        <v>1</v>
      </c>
      <c r="C2" s="1" t="s">
        <v>16</v>
      </c>
      <c r="D2" s="87" t="s">
        <v>17</v>
      </c>
      <c r="E2" s="88"/>
      <c r="F2" s="87" t="s">
        <v>100</v>
      </c>
      <c r="G2" s="88"/>
      <c r="H2" s="87" t="s">
        <v>18</v>
      </c>
      <c r="I2" s="88"/>
      <c r="J2" s="87" t="s">
        <v>152</v>
      </c>
      <c r="K2" s="88"/>
      <c r="L2" s="1" t="s">
        <v>153</v>
      </c>
    </row>
    <row r="3" spans="1:13" x14ac:dyDescent="0.25">
      <c r="A3" s="10">
        <v>1</v>
      </c>
      <c r="B3" s="11" t="s">
        <v>19</v>
      </c>
      <c r="C3" s="11" t="s">
        <v>20</v>
      </c>
      <c r="D3" s="80">
        <v>1</v>
      </c>
      <c r="E3" s="80"/>
      <c r="F3" s="80">
        <v>1</v>
      </c>
      <c r="G3" s="80"/>
      <c r="H3" s="80">
        <v>5</v>
      </c>
      <c r="I3" s="80"/>
      <c r="J3" s="80"/>
      <c r="K3" s="80"/>
      <c r="L3" s="38">
        <f>J3*H3</f>
        <v>0</v>
      </c>
    </row>
    <row r="4" spans="1:13" x14ac:dyDescent="0.25">
      <c r="A4" s="12">
        <v>2</v>
      </c>
      <c r="B4" s="9" t="s">
        <v>21</v>
      </c>
      <c r="C4" s="9" t="s">
        <v>20</v>
      </c>
      <c r="D4" s="78">
        <v>2</v>
      </c>
      <c r="E4" s="78"/>
      <c r="F4" s="78">
        <v>1</v>
      </c>
      <c r="G4" s="78"/>
      <c r="H4" s="78">
        <v>6</v>
      </c>
      <c r="I4" s="78"/>
      <c r="J4" s="78"/>
      <c r="K4" s="78"/>
      <c r="L4" s="40">
        <f t="shared" ref="L4:L13" si="0">J4*H4</f>
        <v>0</v>
      </c>
    </row>
    <row r="5" spans="1:13" ht="120" x14ac:dyDescent="0.25">
      <c r="A5" s="12">
        <v>3</v>
      </c>
      <c r="B5" s="9" t="s">
        <v>22</v>
      </c>
      <c r="C5" s="9" t="s">
        <v>23</v>
      </c>
      <c r="D5" s="78">
        <v>3</v>
      </c>
      <c r="E5" s="78"/>
      <c r="F5" s="78">
        <v>4</v>
      </c>
      <c r="G5" s="78"/>
      <c r="H5" s="78">
        <v>19</v>
      </c>
      <c r="I5" s="78"/>
      <c r="J5" s="78"/>
      <c r="K5" s="78"/>
      <c r="L5" s="40">
        <f t="shared" si="0"/>
        <v>0</v>
      </c>
    </row>
    <row r="6" spans="1:13" ht="120" x14ac:dyDescent="0.25">
      <c r="A6" s="12">
        <v>4</v>
      </c>
      <c r="B6" s="9" t="s">
        <v>24</v>
      </c>
      <c r="C6" s="9" t="s">
        <v>25</v>
      </c>
      <c r="D6" s="78">
        <v>2</v>
      </c>
      <c r="E6" s="78"/>
      <c r="F6" s="78">
        <v>2</v>
      </c>
      <c r="G6" s="78"/>
      <c r="H6" s="78">
        <v>10</v>
      </c>
      <c r="I6" s="78"/>
      <c r="J6" s="78"/>
      <c r="K6" s="78"/>
      <c r="L6" s="40">
        <f t="shared" si="0"/>
        <v>0</v>
      </c>
    </row>
    <row r="7" spans="1:13" ht="48" x14ac:dyDescent="0.25">
      <c r="A7" s="12">
        <v>5</v>
      </c>
      <c r="B7" s="9" t="s">
        <v>26</v>
      </c>
      <c r="C7" s="9" t="s">
        <v>27</v>
      </c>
      <c r="D7" s="78"/>
      <c r="E7" s="78"/>
      <c r="F7" s="78"/>
      <c r="G7" s="78"/>
      <c r="H7" s="78"/>
      <c r="I7" s="78"/>
      <c r="J7" s="78"/>
      <c r="K7" s="78"/>
      <c r="L7" s="40">
        <f t="shared" si="0"/>
        <v>0</v>
      </c>
    </row>
    <row r="8" spans="1:13" ht="60" x14ac:dyDescent="0.25">
      <c r="A8" s="12">
        <v>6</v>
      </c>
      <c r="B8" s="9" t="s">
        <v>28</v>
      </c>
      <c r="C8" s="9" t="s">
        <v>27</v>
      </c>
      <c r="D8" s="78">
        <v>1</v>
      </c>
      <c r="E8" s="78"/>
      <c r="F8" s="78">
        <v>1</v>
      </c>
      <c r="G8" s="78"/>
      <c r="H8" s="78">
        <v>5</v>
      </c>
      <c r="I8" s="78"/>
      <c r="J8" s="78"/>
      <c r="K8" s="78"/>
      <c r="L8" s="40">
        <f t="shared" si="0"/>
        <v>0</v>
      </c>
    </row>
    <row r="9" spans="1:13" ht="48" x14ac:dyDescent="0.25">
      <c r="A9" s="12">
        <v>7</v>
      </c>
      <c r="B9" s="9" t="s">
        <v>29</v>
      </c>
      <c r="C9" s="9" t="s">
        <v>27</v>
      </c>
      <c r="D9" s="78">
        <v>1</v>
      </c>
      <c r="E9" s="78"/>
      <c r="F9" s="78">
        <v>1</v>
      </c>
      <c r="G9" s="78"/>
      <c r="H9" s="78">
        <v>5</v>
      </c>
      <c r="I9" s="78"/>
      <c r="J9" s="78"/>
      <c r="K9" s="78"/>
      <c r="L9" s="40">
        <f t="shared" si="0"/>
        <v>0</v>
      </c>
    </row>
    <row r="10" spans="1:13" ht="60" x14ac:dyDescent="0.25">
      <c r="A10" s="12">
        <v>8</v>
      </c>
      <c r="B10" s="9" t="s">
        <v>30</v>
      </c>
      <c r="C10" s="9" t="s">
        <v>31</v>
      </c>
      <c r="D10" s="78">
        <v>2</v>
      </c>
      <c r="E10" s="78"/>
      <c r="F10" s="78">
        <v>4</v>
      </c>
      <c r="G10" s="78"/>
      <c r="H10" s="78">
        <v>18</v>
      </c>
      <c r="I10" s="78"/>
      <c r="J10" s="78"/>
      <c r="K10" s="78"/>
      <c r="L10" s="40">
        <f t="shared" si="0"/>
        <v>0</v>
      </c>
    </row>
    <row r="11" spans="1:13" ht="60" x14ac:dyDescent="0.25">
      <c r="A11" s="12">
        <v>9</v>
      </c>
      <c r="B11" s="9" t="s">
        <v>32</v>
      </c>
      <c r="C11" s="9" t="s">
        <v>33</v>
      </c>
      <c r="D11" s="78">
        <v>2</v>
      </c>
      <c r="E11" s="78"/>
      <c r="F11" s="78">
        <v>2</v>
      </c>
      <c r="G11" s="78"/>
      <c r="H11" s="78">
        <v>10</v>
      </c>
      <c r="I11" s="78"/>
      <c r="J11" s="78"/>
      <c r="K11" s="78"/>
      <c r="L11" s="40">
        <f t="shared" si="0"/>
        <v>0</v>
      </c>
    </row>
    <row r="12" spans="1:13" ht="48" x14ac:dyDescent="0.25">
      <c r="A12" s="12">
        <v>10</v>
      </c>
      <c r="B12" s="9" t="s">
        <v>34</v>
      </c>
      <c r="C12" s="9" t="s">
        <v>6</v>
      </c>
      <c r="D12" s="78">
        <v>1</v>
      </c>
      <c r="E12" s="78"/>
      <c r="F12" s="78"/>
      <c r="G12" s="78"/>
      <c r="H12" s="78">
        <v>1</v>
      </c>
      <c r="I12" s="78"/>
      <c r="J12" s="78"/>
      <c r="K12" s="78"/>
      <c r="L12" s="40">
        <f t="shared" si="0"/>
        <v>0</v>
      </c>
    </row>
    <row r="13" spans="1:13" ht="15.75" thickBot="1" x14ac:dyDescent="0.3">
      <c r="A13" s="43">
        <v>11</v>
      </c>
      <c r="B13" s="13" t="s">
        <v>35</v>
      </c>
      <c r="C13" s="13" t="s">
        <v>20</v>
      </c>
      <c r="D13" s="79"/>
      <c r="E13" s="79"/>
      <c r="F13" s="79"/>
      <c r="G13" s="79"/>
      <c r="H13" s="79"/>
      <c r="I13" s="79"/>
      <c r="J13" s="79"/>
      <c r="K13" s="79"/>
      <c r="L13" s="42">
        <f t="shared" si="0"/>
        <v>0</v>
      </c>
    </row>
    <row r="14" spans="1:13" s="47" customFormat="1" ht="18.75" customHeight="1" thickBot="1" x14ac:dyDescent="0.3">
      <c r="A14" s="84" t="s">
        <v>36</v>
      </c>
      <c r="B14" s="85"/>
      <c r="C14" s="45"/>
      <c r="D14" s="44"/>
      <c r="E14" s="46"/>
      <c r="F14" s="45"/>
      <c r="G14" s="46"/>
      <c r="H14" s="46"/>
      <c r="I14" s="46"/>
      <c r="J14" s="46"/>
      <c r="K14" s="46"/>
      <c r="L14" s="46"/>
      <c r="M14" s="48"/>
    </row>
    <row r="15" spans="1:13" ht="36.75" thickBot="1" x14ac:dyDescent="0.3">
      <c r="A15" s="10">
        <v>12</v>
      </c>
      <c r="B15" s="11" t="s">
        <v>37</v>
      </c>
      <c r="C15" s="11" t="s">
        <v>27</v>
      </c>
      <c r="D15" s="80"/>
      <c r="E15" s="80"/>
      <c r="F15" s="80"/>
      <c r="G15" s="80"/>
      <c r="H15" s="80"/>
      <c r="I15" s="80"/>
      <c r="J15" s="80"/>
      <c r="K15" s="80"/>
      <c r="L15" s="38">
        <f t="shared" ref="L15:L22" si="1">J15*H15</f>
        <v>0</v>
      </c>
    </row>
    <row r="16" spans="1:13" ht="15.75" thickBot="1" x14ac:dyDescent="0.3">
      <c r="A16" s="12">
        <v>13</v>
      </c>
      <c r="B16" s="9" t="s">
        <v>38</v>
      </c>
      <c r="C16" s="9" t="s">
        <v>39</v>
      </c>
      <c r="D16" s="78">
        <v>1</v>
      </c>
      <c r="E16" s="78"/>
      <c r="F16" s="78">
        <v>1</v>
      </c>
      <c r="G16" s="78"/>
      <c r="H16" s="78">
        <v>5</v>
      </c>
      <c r="I16" s="78"/>
      <c r="J16" s="78"/>
      <c r="K16" s="78"/>
      <c r="L16" s="38">
        <f t="shared" si="1"/>
        <v>0</v>
      </c>
    </row>
    <row r="17" spans="1:13" ht="24.75" thickBot="1" x14ac:dyDescent="0.3">
      <c r="A17" s="12">
        <v>14</v>
      </c>
      <c r="B17" s="9" t="s">
        <v>40</v>
      </c>
      <c r="C17" s="9" t="s">
        <v>27</v>
      </c>
      <c r="D17" s="78">
        <v>1</v>
      </c>
      <c r="E17" s="78"/>
      <c r="F17" s="78">
        <v>1</v>
      </c>
      <c r="G17" s="78"/>
      <c r="H17" s="78">
        <v>5</v>
      </c>
      <c r="I17" s="78"/>
      <c r="J17" s="78"/>
      <c r="K17" s="78"/>
      <c r="L17" s="38">
        <f t="shared" si="1"/>
        <v>0</v>
      </c>
    </row>
    <row r="18" spans="1:13" ht="36.75" thickBot="1" x14ac:dyDescent="0.3">
      <c r="A18" s="12">
        <v>15</v>
      </c>
      <c r="B18" s="9" t="s">
        <v>154</v>
      </c>
      <c r="C18" s="9" t="s">
        <v>27</v>
      </c>
      <c r="D18" s="78">
        <v>1</v>
      </c>
      <c r="E18" s="78"/>
      <c r="F18" s="78">
        <v>1</v>
      </c>
      <c r="G18" s="78"/>
      <c r="H18" s="78">
        <v>5</v>
      </c>
      <c r="I18" s="78"/>
      <c r="J18" s="78"/>
      <c r="K18" s="78"/>
      <c r="L18" s="38">
        <f t="shared" si="1"/>
        <v>0</v>
      </c>
    </row>
    <row r="19" spans="1:13" ht="36.75" thickBot="1" x14ac:dyDescent="0.3">
      <c r="A19" s="12">
        <v>16</v>
      </c>
      <c r="B19" s="9" t="s">
        <v>41</v>
      </c>
      <c r="C19" s="9" t="s">
        <v>27</v>
      </c>
      <c r="D19" s="78">
        <v>1</v>
      </c>
      <c r="E19" s="78"/>
      <c r="F19" s="78">
        <v>1</v>
      </c>
      <c r="G19" s="78"/>
      <c r="H19" s="78">
        <v>5</v>
      </c>
      <c r="I19" s="78"/>
      <c r="J19" s="78"/>
      <c r="K19" s="78"/>
      <c r="L19" s="38">
        <f t="shared" si="1"/>
        <v>0</v>
      </c>
    </row>
    <row r="20" spans="1:13" ht="24.75" thickBot="1" x14ac:dyDescent="0.3">
      <c r="A20" s="12">
        <v>17</v>
      </c>
      <c r="B20" s="9" t="s">
        <v>42</v>
      </c>
      <c r="C20" s="9" t="s">
        <v>156</v>
      </c>
      <c r="D20" s="78"/>
      <c r="E20" s="78"/>
      <c r="F20" s="78"/>
      <c r="G20" s="78"/>
      <c r="H20" s="78"/>
      <c r="I20" s="78"/>
      <c r="J20" s="78"/>
      <c r="K20" s="78"/>
      <c r="L20" s="38">
        <f t="shared" si="1"/>
        <v>0</v>
      </c>
    </row>
    <row r="21" spans="1:13" ht="24.75" thickBot="1" x14ac:dyDescent="0.3">
      <c r="A21" s="12">
        <v>18</v>
      </c>
      <c r="B21" s="9" t="s">
        <v>43</v>
      </c>
      <c r="C21" s="9" t="s">
        <v>44</v>
      </c>
      <c r="D21" s="78"/>
      <c r="E21" s="78"/>
      <c r="F21" s="78"/>
      <c r="G21" s="78"/>
      <c r="H21" s="78"/>
      <c r="I21" s="78"/>
      <c r="J21" s="78"/>
      <c r="K21" s="78"/>
      <c r="L21" s="38">
        <f t="shared" si="1"/>
        <v>0</v>
      </c>
    </row>
    <row r="22" spans="1:13" ht="15.75" thickBot="1" x14ac:dyDescent="0.3">
      <c r="A22" s="12">
        <v>19</v>
      </c>
      <c r="B22" s="9" t="s">
        <v>45</v>
      </c>
      <c r="C22" s="9" t="s">
        <v>27</v>
      </c>
      <c r="D22" s="78"/>
      <c r="E22" s="78"/>
      <c r="F22" s="78"/>
      <c r="G22" s="78"/>
      <c r="H22" s="78"/>
      <c r="I22" s="78"/>
      <c r="J22" s="78"/>
      <c r="K22" s="78"/>
      <c r="L22" s="38">
        <f t="shared" si="1"/>
        <v>0</v>
      </c>
    </row>
    <row r="23" spans="1:13" ht="36" customHeight="1" thickBot="1" x14ac:dyDescent="0.3">
      <c r="A23" s="12">
        <v>20</v>
      </c>
      <c r="B23" s="9" t="s">
        <v>46</v>
      </c>
      <c r="C23" s="9" t="s">
        <v>157</v>
      </c>
      <c r="D23" s="78">
        <v>1</v>
      </c>
      <c r="E23" s="78"/>
      <c r="F23" s="78">
        <v>1</v>
      </c>
      <c r="G23" s="78"/>
      <c r="H23" s="78">
        <v>5</v>
      </c>
      <c r="I23" s="78"/>
      <c r="J23" s="78"/>
      <c r="K23" s="78"/>
      <c r="L23" s="38">
        <f t="shared" ref="L23:L81" si="2">J23*H23</f>
        <v>0</v>
      </c>
    </row>
    <row r="24" spans="1:13" ht="36.75" thickBot="1" x14ac:dyDescent="0.3">
      <c r="A24" s="12">
        <v>21</v>
      </c>
      <c r="B24" s="9" t="s">
        <v>155</v>
      </c>
      <c r="C24" s="9" t="s">
        <v>47</v>
      </c>
      <c r="D24" s="78">
        <v>1</v>
      </c>
      <c r="E24" s="78"/>
      <c r="F24" s="78">
        <v>1</v>
      </c>
      <c r="G24" s="78"/>
      <c r="H24" s="78">
        <v>5</v>
      </c>
      <c r="I24" s="78"/>
      <c r="J24" s="78"/>
      <c r="K24" s="78"/>
      <c r="L24" s="38">
        <f t="shared" si="2"/>
        <v>0</v>
      </c>
    </row>
    <row r="25" spans="1:13" ht="48.75" thickBot="1" x14ac:dyDescent="0.3">
      <c r="A25" s="43">
        <v>22</v>
      </c>
      <c r="B25" s="13" t="s">
        <v>48</v>
      </c>
      <c r="C25" s="13" t="s">
        <v>12</v>
      </c>
      <c r="D25" s="79">
        <v>2</v>
      </c>
      <c r="E25" s="79"/>
      <c r="F25" s="79">
        <v>1</v>
      </c>
      <c r="G25" s="79"/>
      <c r="H25" s="79">
        <v>6</v>
      </c>
      <c r="I25" s="79"/>
      <c r="J25" s="79"/>
      <c r="K25" s="79"/>
      <c r="L25" s="49">
        <f t="shared" si="2"/>
        <v>0</v>
      </c>
    </row>
    <row r="26" spans="1:13" s="47" customFormat="1" ht="18.75" customHeight="1" thickBot="1" x14ac:dyDescent="0.3">
      <c r="A26" s="82" t="s">
        <v>49</v>
      </c>
      <c r="B26" s="83"/>
      <c r="C26" s="45"/>
      <c r="D26" s="44"/>
      <c r="E26" s="46"/>
      <c r="F26" s="46"/>
      <c r="G26" s="46"/>
      <c r="H26" s="46"/>
      <c r="I26" s="46"/>
      <c r="J26" s="46"/>
      <c r="K26" s="46"/>
      <c r="L26" s="45"/>
    </row>
    <row r="27" spans="1:13" ht="60" x14ac:dyDescent="0.25">
      <c r="A27" s="10">
        <v>23</v>
      </c>
      <c r="B27" s="11" t="s">
        <v>50</v>
      </c>
      <c r="C27" s="11" t="s">
        <v>51</v>
      </c>
      <c r="D27" s="80">
        <v>2</v>
      </c>
      <c r="E27" s="80"/>
      <c r="F27" s="80">
        <v>1</v>
      </c>
      <c r="G27" s="80"/>
      <c r="H27" s="80">
        <v>6</v>
      </c>
      <c r="I27" s="80"/>
      <c r="J27" s="80"/>
      <c r="K27" s="80"/>
      <c r="L27" s="38">
        <f t="shared" si="2"/>
        <v>0</v>
      </c>
    </row>
    <row r="28" spans="1:13" ht="48" x14ac:dyDescent="0.25">
      <c r="A28" s="12">
        <v>24</v>
      </c>
      <c r="B28" s="9" t="s">
        <v>52</v>
      </c>
      <c r="C28" s="9" t="s">
        <v>12</v>
      </c>
      <c r="D28" s="78"/>
      <c r="E28" s="78"/>
      <c r="F28" s="78"/>
      <c r="G28" s="78"/>
      <c r="H28" s="78"/>
      <c r="I28" s="78"/>
      <c r="J28" s="78"/>
      <c r="K28" s="78"/>
      <c r="L28" s="40">
        <f t="shared" si="2"/>
        <v>0</v>
      </c>
    </row>
    <row r="29" spans="1:13" ht="24" x14ac:dyDescent="0.25">
      <c r="A29" s="12">
        <v>25</v>
      </c>
      <c r="B29" s="9" t="s">
        <v>53</v>
      </c>
      <c r="C29" s="9" t="s">
        <v>54</v>
      </c>
      <c r="D29" s="78"/>
      <c r="E29" s="78"/>
      <c r="F29" s="78"/>
      <c r="G29" s="78"/>
      <c r="H29" s="78"/>
      <c r="I29" s="78"/>
      <c r="J29" s="78"/>
      <c r="K29" s="78"/>
      <c r="L29" s="40">
        <f t="shared" si="2"/>
        <v>0</v>
      </c>
    </row>
    <row r="30" spans="1:13" ht="60.75" thickBot="1" x14ac:dyDescent="0.3">
      <c r="A30" s="43">
        <v>26</v>
      </c>
      <c r="B30" s="13" t="s">
        <v>55</v>
      </c>
      <c r="C30" s="13" t="s">
        <v>56</v>
      </c>
      <c r="D30" s="79">
        <v>1</v>
      </c>
      <c r="E30" s="79"/>
      <c r="F30" s="79">
        <v>1</v>
      </c>
      <c r="G30" s="79"/>
      <c r="H30" s="79">
        <v>5</v>
      </c>
      <c r="I30" s="79"/>
      <c r="J30" s="79"/>
      <c r="K30" s="79"/>
      <c r="L30" s="42">
        <f t="shared" si="2"/>
        <v>0</v>
      </c>
    </row>
    <row r="31" spans="1:13" s="47" customFormat="1" ht="18" customHeight="1" thickBot="1" x14ac:dyDescent="0.3">
      <c r="A31" s="82" t="s">
        <v>57</v>
      </c>
      <c r="B31" s="83"/>
      <c r="C31" s="44"/>
      <c r="D31" s="45"/>
      <c r="E31" s="45"/>
      <c r="F31" s="44"/>
      <c r="G31" s="46"/>
      <c r="H31" s="46"/>
      <c r="I31" s="46"/>
      <c r="J31" s="46"/>
      <c r="K31" s="45"/>
      <c r="L31" s="44"/>
      <c r="M31" s="48"/>
    </row>
    <row r="32" spans="1:13" ht="48" x14ac:dyDescent="0.25">
      <c r="A32" s="10">
        <v>27</v>
      </c>
      <c r="B32" s="11" t="s">
        <v>58</v>
      </c>
      <c r="C32" s="11" t="s">
        <v>27</v>
      </c>
      <c r="D32" s="80"/>
      <c r="E32" s="80"/>
      <c r="F32" s="80"/>
      <c r="G32" s="80"/>
      <c r="H32" s="80"/>
      <c r="I32" s="80"/>
      <c r="J32" s="80"/>
      <c r="K32" s="80"/>
      <c r="L32" s="38">
        <f t="shared" si="2"/>
        <v>0</v>
      </c>
    </row>
    <row r="33" spans="1:15" ht="48" x14ac:dyDescent="0.25">
      <c r="A33" s="12">
        <v>28</v>
      </c>
      <c r="B33" s="9" t="s">
        <v>101</v>
      </c>
      <c r="C33" s="9" t="s">
        <v>27</v>
      </c>
      <c r="D33" s="78"/>
      <c r="E33" s="78"/>
      <c r="F33" s="78"/>
      <c r="G33" s="78"/>
      <c r="H33" s="78"/>
      <c r="I33" s="78"/>
      <c r="J33" s="78"/>
      <c r="K33" s="78"/>
      <c r="L33" s="40">
        <f t="shared" si="2"/>
        <v>0</v>
      </c>
    </row>
    <row r="34" spans="1:15" ht="36" x14ac:dyDescent="0.25">
      <c r="A34" s="12">
        <v>29</v>
      </c>
      <c r="B34" s="9" t="s">
        <v>59</v>
      </c>
      <c r="C34" s="9" t="s">
        <v>27</v>
      </c>
      <c r="D34" s="78"/>
      <c r="E34" s="78"/>
      <c r="F34" s="78"/>
      <c r="G34" s="78"/>
      <c r="H34" s="78"/>
      <c r="I34" s="78"/>
      <c r="J34" s="78"/>
      <c r="K34" s="78"/>
      <c r="L34" s="40">
        <f t="shared" si="2"/>
        <v>0</v>
      </c>
    </row>
    <row r="35" spans="1:15" ht="36.75" thickBot="1" x14ac:dyDescent="0.3">
      <c r="A35" s="43">
        <v>30</v>
      </c>
      <c r="B35" s="13" t="s">
        <v>60</v>
      </c>
      <c r="C35" s="13" t="s">
        <v>27</v>
      </c>
      <c r="D35" s="79"/>
      <c r="E35" s="79"/>
      <c r="F35" s="79"/>
      <c r="G35" s="79"/>
      <c r="H35" s="79"/>
      <c r="I35" s="79"/>
      <c r="J35" s="79"/>
      <c r="K35" s="79"/>
      <c r="L35" s="42">
        <f t="shared" si="2"/>
        <v>0</v>
      </c>
    </row>
    <row r="36" spans="1:15" s="47" customFormat="1" ht="15.75" customHeight="1" thickBot="1" x14ac:dyDescent="0.3">
      <c r="A36" s="82" t="s">
        <v>61</v>
      </c>
      <c r="B36" s="83"/>
      <c r="C36" s="44"/>
      <c r="D36" s="46"/>
      <c r="E36" s="46"/>
      <c r="F36" s="46"/>
      <c r="G36" s="45"/>
      <c r="H36" s="44"/>
      <c r="I36" s="46"/>
      <c r="J36" s="45"/>
      <c r="K36" s="44"/>
      <c r="L36" s="46"/>
      <c r="M36" s="48"/>
    </row>
    <row r="37" spans="1:15" x14ac:dyDescent="0.25">
      <c r="A37" s="10">
        <v>31</v>
      </c>
      <c r="B37" s="11" t="s">
        <v>62</v>
      </c>
      <c r="C37" s="11" t="s">
        <v>12</v>
      </c>
      <c r="D37" s="80">
        <v>1</v>
      </c>
      <c r="E37" s="80"/>
      <c r="F37" s="80">
        <v>1</v>
      </c>
      <c r="G37" s="80"/>
      <c r="H37" s="80">
        <v>5</v>
      </c>
      <c r="I37" s="80"/>
      <c r="J37" s="80"/>
      <c r="K37" s="80"/>
      <c r="L37" s="38">
        <f t="shared" si="2"/>
        <v>0</v>
      </c>
    </row>
    <row r="38" spans="1:15" ht="36" x14ac:dyDescent="0.25">
      <c r="A38" s="12">
        <v>32</v>
      </c>
      <c r="B38" s="9" t="s">
        <v>63</v>
      </c>
      <c r="C38" s="9" t="s">
        <v>64</v>
      </c>
      <c r="D38" s="78">
        <v>1</v>
      </c>
      <c r="E38" s="78"/>
      <c r="F38" s="78">
        <v>1</v>
      </c>
      <c r="G38" s="78"/>
      <c r="H38" s="78">
        <v>5</v>
      </c>
      <c r="I38" s="78"/>
      <c r="J38" s="78"/>
      <c r="K38" s="78"/>
      <c r="L38" s="40">
        <f t="shared" si="2"/>
        <v>0</v>
      </c>
    </row>
    <row r="39" spans="1:15" ht="48" x14ac:dyDescent="0.25">
      <c r="A39" s="12">
        <v>33</v>
      </c>
      <c r="B39" s="9" t="s">
        <v>65</v>
      </c>
      <c r="C39" s="9" t="s">
        <v>12</v>
      </c>
      <c r="D39" s="78">
        <v>3</v>
      </c>
      <c r="E39" s="78"/>
      <c r="F39" s="78">
        <v>3</v>
      </c>
      <c r="G39" s="78"/>
      <c r="H39" s="78">
        <v>15</v>
      </c>
      <c r="I39" s="78"/>
      <c r="J39" s="78"/>
      <c r="K39" s="78"/>
      <c r="L39" s="40">
        <f t="shared" si="2"/>
        <v>0</v>
      </c>
    </row>
    <row r="40" spans="1:15" ht="24" x14ac:dyDescent="0.25">
      <c r="A40" s="12">
        <v>34</v>
      </c>
      <c r="B40" s="9" t="s">
        <v>66</v>
      </c>
      <c r="C40" s="9" t="s">
        <v>12</v>
      </c>
      <c r="D40" s="78">
        <v>2</v>
      </c>
      <c r="E40" s="78"/>
      <c r="F40" s="78">
        <v>2</v>
      </c>
      <c r="G40" s="78"/>
      <c r="H40" s="78">
        <v>10</v>
      </c>
      <c r="I40" s="78"/>
      <c r="J40" s="78"/>
      <c r="K40" s="78"/>
      <c r="L40" s="40">
        <f t="shared" si="2"/>
        <v>0</v>
      </c>
    </row>
    <row r="41" spans="1:15" ht="36.75" thickBot="1" x14ac:dyDescent="0.3">
      <c r="A41" s="43">
        <v>35</v>
      </c>
      <c r="B41" s="13" t="s">
        <v>67</v>
      </c>
      <c r="C41" s="13" t="s">
        <v>12</v>
      </c>
      <c r="D41" s="79">
        <v>2</v>
      </c>
      <c r="E41" s="79"/>
      <c r="F41" s="79">
        <v>1</v>
      </c>
      <c r="G41" s="79"/>
      <c r="H41" s="79">
        <v>6</v>
      </c>
      <c r="I41" s="79"/>
      <c r="J41" s="79"/>
      <c r="K41" s="79"/>
      <c r="L41" s="42">
        <f t="shared" si="2"/>
        <v>0</v>
      </c>
    </row>
    <row r="42" spans="1:15" s="47" customFormat="1" ht="16.5" customHeight="1" thickBot="1" x14ac:dyDescent="0.3">
      <c r="A42" s="82" t="s">
        <v>68</v>
      </c>
      <c r="B42" s="83"/>
      <c r="C42" s="44"/>
      <c r="D42" s="45"/>
      <c r="E42" s="45"/>
      <c r="F42" s="44"/>
      <c r="G42" s="46"/>
      <c r="H42" s="45"/>
      <c r="I42" s="44"/>
      <c r="J42" s="45"/>
      <c r="K42" s="44"/>
      <c r="L42" s="46"/>
      <c r="M42" s="48"/>
    </row>
    <row r="43" spans="1:15" ht="60" x14ac:dyDescent="0.25">
      <c r="A43" s="10">
        <v>36</v>
      </c>
      <c r="B43" s="11" t="s">
        <v>69</v>
      </c>
      <c r="C43" s="11" t="s">
        <v>12</v>
      </c>
      <c r="D43" s="80"/>
      <c r="E43" s="80"/>
      <c r="F43" s="80"/>
      <c r="G43" s="80"/>
      <c r="H43" s="80"/>
      <c r="I43" s="80"/>
      <c r="J43" s="80"/>
      <c r="K43" s="80"/>
      <c r="L43" s="38">
        <f t="shared" si="2"/>
        <v>0</v>
      </c>
    </row>
    <row r="44" spans="1:15" ht="60" x14ac:dyDescent="0.25">
      <c r="A44" s="12">
        <v>37</v>
      </c>
      <c r="B44" s="9" t="s">
        <v>70</v>
      </c>
      <c r="C44" s="9" t="s">
        <v>12</v>
      </c>
      <c r="D44" s="78"/>
      <c r="E44" s="78"/>
      <c r="F44" s="78"/>
      <c r="G44" s="78"/>
      <c r="H44" s="78"/>
      <c r="I44" s="78"/>
      <c r="J44" s="78"/>
      <c r="K44" s="78"/>
      <c r="L44" s="40">
        <f t="shared" si="2"/>
        <v>0</v>
      </c>
    </row>
    <row r="45" spans="1:15" ht="48" x14ac:dyDescent="0.25">
      <c r="A45" s="12">
        <v>38</v>
      </c>
      <c r="B45" s="9" t="s">
        <v>71</v>
      </c>
      <c r="C45" s="9" t="s">
        <v>12</v>
      </c>
      <c r="D45" s="78"/>
      <c r="E45" s="78"/>
      <c r="F45" s="78"/>
      <c r="G45" s="78"/>
      <c r="H45" s="78"/>
      <c r="I45" s="78"/>
      <c r="J45" s="78"/>
      <c r="K45" s="78"/>
      <c r="L45" s="40">
        <f t="shared" si="2"/>
        <v>0</v>
      </c>
    </row>
    <row r="46" spans="1:15" x14ac:dyDescent="0.25">
      <c r="A46" s="12">
        <v>39</v>
      </c>
      <c r="B46" s="9" t="s">
        <v>102</v>
      </c>
      <c r="C46" s="9" t="s">
        <v>73</v>
      </c>
      <c r="D46" s="78"/>
      <c r="E46" s="78"/>
      <c r="F46" s="78">
        <v>1</v>
      </c>
      <c r="G46" s="78"/>
      <c r="H46" s="78">
        <v>4</v>
      </c>
      <c r="I46" s="78"/>
      <c r="J46" s="78"/>
      <c r="K46" s="78"/>
      <c r="L46" s="40">
        <f t="shared" si="2"/>
        <v>0</v>
      </c>
    </row>
    <row r="47" spans="1:15" ht="36" x14ac:dyDescent="0.25">
      <c r="A47" s="12">
        <v>40</v>
      </c>
      <c r="B47" s="9" t="s">
        <v>72</v>
      </c>
      <c r="C47" s="9" t="s">
        <v>73</v>
      </c>
      <c r="D47" s="78"/>
      <c r="E47" s="78"/>
      <c r="F47" s="78"/>
      <c r="G47" s="78"/>
      <c r="H47" s="78"/>
      <c r="I47" s="78"/>
      <c r="J47" s="78"/>
      <c r="K47" s="78"/>
      <c r="L47" s="40">
        <f t="shared" si="2"/>
        <v>0</v>
      </c>
    </row>
    <row r="48" spans="1:15" ht="24.75" thickBot="1" x14ac:dyDescent="0.3">
      <c r="A48" s="43">
        <v>41</v>
      </c>
      <c r="B48" s="13" t="s">
        <v>74</v>
      </c>
      <c r="C48" s="13" t="s">
        <v>75</v>
      </c>
      <c r="D48" s="79"/>
      <c r="E48" s="79"/>
      <c r="F48" s="79"/>
      <c r="G48" s="79"/>
      <c r="H48" s="79"/>
      <c r="I48" s="79"/>
      <c r="J48" s="79"/>
      <c r="K48" s="79"/>
      <c r="L48" s="42">
        <f t="shared" si="2"/>
        <v>0</v>
      </c>
      <c r="O48" s="47"/>
    </row>
    <row r="49" spans="1:12" s="47" customFormat="1" ht="17.25" customHeight="1" thickBot="1" x14ac:dyDescent="0.3">
      <c r="A49" s="82" t="s">
        <v>76</v>
      </c>
      <c r="B49" s="86"/>
      <c r="C49" s="45"/>
      <c r="D49" s="44"/>
      <c r="E49" s="46"/>
      <c r="F49" s="46"/>
      <c r="G49" s="45"/>
      <c r="H49" s="45"/>
      <c r="I49" s="44"/>
      <c r="J49" s="46"/>
      <c r="K49" s="45"/>
      <c r="L49" s="50"/>
    </row>
    <row r="50" spans="1:12" ht="36" x14ac:dyDescent="0.25">
      <c r="A50" s="10">
        <v>42</v>
      </c>
      <c r="B50" s="11" t="s">
        <v>77</v>
      </c>
      <c r="C50" s="11" t="s">
        <v>12</v>
      </c>
      <c r="D50" s="80"/>
      <c r="E50" s="80"/>
      <c r="F50" s="80"/>
      <c r="G50" s="80"/>
      <c r="H50" s="80"/>
      <c r="I50" s="80"/>
      <c r="J50" s="80"/>
      <c r="K50" s="80"/>
      <c r="L50" s="38">
        <f t="shared" si="2"/>
        <v>0</v>
      </c>
    </row>
    <row r="51" spans="1:12" ht="36" x14ac:dyDescent="0.25">
      <c r="A51" s="12">
        <v>43</v>
      </c>
      <c r="B51" s="9" t="s">
        <v>78</v>
      </c>
      <c r="C51" s="9" t="s">
        <v>12</v>
      </c>
      <c r="D51" s="78"/>
      <c r="E51" s="78"/>
      <c r="F51" s="78"/>
      <c r="G51" s="78"/>
      <c r="H51" s="78"/>
      <c r="I51" s="78"/>
      <c r="J51" s="78"/>
      <c r="K51" s="78"/>
      <c r="L51" s="40">
        <f t="shared" si="2"/>
        <v>0</v>
      </c>
    </row>
    <row r="52" spans="1:12" ht="36" x14ac:dyDescent="0.25">
      <c r="A52" s="12">
        <v>44</v>
      </c>
      <c r="B52" s="9" t="s">
        <v>103</v>
      </c>
      <c r="C52" s="9" t="s">
        <v>12</v>
      </c>
      <c r="D52" s="78">
        <v>5</v>
      </c>
      <c r="E52" s="78"/>
      <c r="F52" s="78">
        <v>5</v>
      </c>
      <c r="G52" s="78"/>
      <c r="H52" s="78">
        <v>25</v>
      </c>
      <c r="I52" s="78"/>
      <c r="J52" s="78"/>
      <c r="K52" s="78"/>
      <c r="L52" s="40">
        <f t="shared" si="2"/>
        <v>0</v>
      </c>
    </row>
    <row r="53" spans="1:12" ht="36" x14ac:dyDescent="0.25">
      <c r="A53" s="12">
        <v>45</v>
      </c>
      <c r="B53" s="9" t="s">
        <v>104</v>
      </c>
      <c r="C53" s="9" t="s">
        <v>12</v>
      </c>
      <c r="D53" s="78">
        <v>5</v>
      </c>
      <c r="E53" s="78"/>
      <c r="F53" s="78">
        <v>5</v>
      </c>
      <c r="G53" s="78"/>
      <c r="H53" s="78">
        <v>25</v>
      </c>
      <c r="I53" s="78"/>
      <c r="J53" s="78"/>
      <c r="K53" s="78"/>
      <c r="L53" s="40">
        <f t="shared" si="2"/>
        <v>0</v>
      </c>
    </row>
    <row r="54" spans="1:12" ht="36" x14ac:dyDescent="0.25">
      <c r="A54" s="12">
        <v>46</v>
      </c>
      <c r="B54" s="9" t="s">
        <v>79</v>
      </c>
      <c r="C54" s="9" t="s">
        <v>12</v>
      </c>
      <c r="D54" s="78">
        <v>25</v>
      </c>
      <c r="E54" s="78"/>
      <c r="F54" s="78">
        <v>25</v>
      </c>
      <c r="G54" s="78"/>
      <c r="H54" s="78">
        <v>125</v>
      </c>
      <c r="I54" s="78"/>
      <c r="J54" s="78"/>
      <c r="K54" s="78"/>
      <c r="L54" s="40">
        <f t="shared" si="2"/>
        <v>0</v>
      </c>
    </row>
    <row r="55" spans="1:12" ht="36" x14ac:dyDescent="0.25">
      <c r="A55" s="12">
        <v>47</v>
      </c>
      <c r="B55" s="9" t="s">
        <v>80</v>
      </c>
      <c r="C55" s="9" t="s">
        <v>12</v>
      </c>
      <c r="D55" s="78">
        <v>25</v>
      </c>
      <c r="E55" s="78"/>
      <c r="F55" s="78">
        <v>25</v>
      </c>
      <c r="G55" s="78"/>
      <c r="H55" s="78">
        <v>125</v>
      </c>
      <c r="I55" s="78"/>
      <c r="J55" s="78"/>
      <c r="K55" s="78"/>
      <c r="L55" s="40">
        <f t="shared" si="2"/>
        <v>0</v>
      </c>
    </row>
    <row r="56" spans="1:12" ht="36" x14ac:dyDescent="0.25">
      <c r="A56" s="12">
        <v>48</v>
      </c>
      <c r="B56" s="9" t="s">
        <v>81</v>
      </c>
      <c r="C56" s="9" t="s">
        <v>12</v>
      </c>
      <c r="D56" s="78"/>
      <c r="E56" s="78"/>
      <c r="F56" s="78"/>
      <c r="G56" s="78"/>
      <c r="H56" s="78"/>
      <c r="I56" s="78"/>
      <c r="J56" s="78"/>
      <c r="K56" s="78"/>
      <c r="L56" s="40">
        <f t="shared" si="2"/>
        <v>0</v>
      </c>
    </row>
    <row r="57" spans="1:12" ht="36" x14ac:dyDescent="0.25">
      <c r="A57" s="12">
        <v>49</v>
      </c>
      <c r="B57" s="9" t="s">
        <v>82</v>
      </c>
      <c r="C57" s="9" t="s">
        <v>12</v>
      </c>
      <c r="D57" s="78"/>
      <c r="E57" s="78"/>
      <c r="F57" s="78"/>
      <c r="G57" s="78"/>
      <c r="H57" s="78"/>
      <c r="I57" s="78"/>
      <c r="J57" s="78"/>
      <c r="K57" s="78"/>
      <c r="L57" s="40">
        <f t="shared" si="2"/>
        <v>0</v>
      </c>
    </row>
    <row r="58" spans="1:12" ht="36" x14ac:dyDescent="0.25">
      <c r="A58" s="12">
        <v>50</v>
      </c>
      <c r="B58" s="9" t="s">
        <v>83</v>
      </c>
      <c r="C58" s="9" t="s">
        <v>12</v>
      </c>
      <c r="D58" s="78">
        <v>50</v>
      </c>
      <c r="E58" s="78"/>
      <c r="F58" s="78">
        <v>50</v>
      </c>
      <c r="G58" s="78"/>
      <c r="H58" s="78">
        <v>250</v>
      </c>
      <c r="I58" s="78"/>
      <c r="J58" s="78"/>
      <c r="K58" s="78"/>
      <c r="L58" s="40">
        <f t="shared" si="2"/>
        <v>0</v>
      </c>
    </row>
    <row r="59" spans="1:12" x14ac:dyDescent="0.25">
      <c r="A59" s="12">
        <v>51</v>
      </c>
      <c r="B59" s="9" t="s">
        <v>105</v>
      </c>
      <c r="C59" s="9" t="s">
        <v>12</v>
      </c>
      <c r="D59" s="78"/>
      <c r="E59" s="78"/>
      <c r="F59" s="78"/>
      <c r="G59" s="78"/>
      <c r="H59" s="78"/>
      <c r="I59" s="78"/>
      <c r="J59" s="78"/>
      <c r="K59" s="78"/>
      <c r="L59" s="40">
        <f t="shared" si="2"/>
        <v>0</v>
      </c>
    </row>
    <row r="60" spans="1:12" x14ac:dyDescent="0.25">
      <c r="A60" s="12">
        <v>52</v>
      </c>
      <c r="B60" s="9" t="s">
        <v>106</v>
      </c>
      <c r="C60" s="9" t="s">
        <v>12</v>
      </c>
      <c r="D60" s="78"/>
      <c r="E60" s="78"/>
      <c r="F60" s="78"/>
      <c r="G60" s="78"/>
      <c r="H60" s="78"/>
      <c r="I60" s="78"/>
      <c r="J60" s="78"/>
      <c r="K60" s="78"/>
      <c r="L60" s="40">
        <f t="shared" si="2"/>
        <v>0</v>
      </c>
    </row>
    <row r="61" spans="1:12" ht="24" x14ac:dyDescent="0.25">
      <c r="A61" s="12">
        <v>53</v>
      </c>
      <c r="B61" s="9" t="s">
        <v>84</v>
      </c>
      <c r="C61" s="9" t="s">
        <v>12</v>
      </c>
      <c r="D61" s="78">
        <v>2</v>
      </c>
      <c r="E61" s="78"/>
      <c r="F61" s="78"/>
      <c r="G61" s="78"/>
      <c r="H61" s="78">
        <v>2</v>
      </c>
      <c r="I61" s="78"/>
      <c r="J61" s="78"/>
      <c r="K61" s="78"/>
      <c r="L61" s="40">
        <f t="shared" si="2"/>
        <v>0</v>
      </c>
    </row>
    <row r="62" spans="1:12" ht="24" x14ac:dyDescent="0.25">
      <c r="A62" s="12">
        <v>54</v>
      </c>
      <c r="B62" s="9" t="s">
        <v>85</v>
      </c>
      <c r="C62" s="9" t="s">
        <v>12</v>
      </c>
      <c r="D62" s="78">
        <v>1</v>
      </c>
      <c r="E62" s="78"/>
      <c r="F62" s="78"/>
      <c r="G62" s="78"/>
      <c r="H62" s="78">
        <v>1</v>
      </c>
      <c r="I62" s="78"/>
      <c r="J62" s="78"/>
      <c r="K62" s="78"/>
      <c r="L62" s="40">
        <f t="shared" si="2"/>
        <v>0</v>
      </c>
    </row>
    <row r="63" spans="1:12" ht="24" x14ac:dyDescent="0.25">
      <c r="A63" s="12">
        <v>55</v>
      </c>
      <c r="B63" s="9" t="s">
        <v>107</v>
      </c>
      <c r="C63" s="9" t="s">
        <v>12</v>
      </c>
      <c r="D63" s="78">
        <v>1</v>
      </c>
      <c r="E63" s="78"/>
      <c r="F63" s="78"/>
      <c r="G63" s="78"/>
      <c r="H63" s="78">
        <v>1</v>
      </c>
      <c r="I63" s="78"/>
      <c r="J63" s="78"/>
      <c r="K63" s="78"/>
      <c r="L63" s="40">
        <f t="shared" si="2"/>
        <v>0</v>
      </c>
    </row>
    <row r="64" spans="1:12" x14ac:dyDescent="0.25">
      <c r="A64" s="12">
        <v>56</v>
      </c>
      <c r="B64" s="9" t="s">
        <v>86</v>
      </c>
      <c r="C64" s="9" t="s">
        <v>12</v>
      </c>
      <c r="D64" s="78"/>
      <c r="E64" s="78"/>
      <c r="F64" s="78"/>
      <c r="G64" s="78"/>
      <c r="H64" s="78"/>
      <c r="I64" s="78"/>
      <c r="J64" s="78"/>
      <c r="K64" s="78"/>
      <c r="L64" s="40">
        <f t="shared" si="2"/>
        <v>0</v>
      </c>
    </row>
    <row r="65" spans="1:12" ht="51.75" customHeight="1" x14ac:dyDescent="0.25">
      <c r="A65" s="12">
        <v>57</v>
      </c>
      <c r="B65" s="9" t="s">
        <v>87</v>
      </c>
      <c r="C65" s="9" t="s">
        <v>12</v>
      </c>
      <c r="D65" s="78">
        <v>1</v>
      </c>
      <c r="E65" s="78"/>
      <c r="F65" s="78"/>
      <c r="G65" s="78"/>
      <c r="H65" s="78">
        <v>1</v>
      </c>
      <c r="I65" s="78"/>
      <c r="J65" s="78"/>
      <c r="K65" s="78"/>
      <c r="L65" s="40">
        <f t="shared" si="2"/>
        <v>0</v>
      </c>
    </row>
    <row r="66" spans="1:12" ht="51.75" customHeight="1" x14ac:dyDescent="0.25">
      <c r="A66" s="12">
        <v>58</v>
      </c>
      <c r="B66" s="9" t="s">
        <v>88</v>
      </c>
      <c r="C66" s="9" t="s">
        <v>12</v>
      </c>
      <c r="D66" s="78"/>
      <c r="E66" s="78"/>
      <c r="F66" s="78"/>
      <c r="G66" s="78"/>
      <c r="H66" s="78"/>
      <c r="I66" s="78"/>
      <c r="J66" s="78"/>
      <c r="K66" s="78"/>
      <c r="L66" s="40">
        <f t="shared" si="2"/>
        <v>0</v>
      </c>
    </row>
    <row r="67" spans="1:12" ht="24" x14ac:dyDescent="0.25">
      <c r="A67" s="12">
        <v>59</v>
      </c>
      <c r="B67" s="9" t="s">
        <v>89</v>
      </c>
      <c r="C67" s="9" t="s">
        <v>12</v>
      </c>
      <c r="D67" s="78">
        <v>1</v>
      </c>
      <c r="E67" s="78"/>
      <c r="F67" s="78"/>
      <c r="G67" s="78"/>
      <c r="H67" s="78">
        <v>1</v>
      </c>
      <c r="I67" s="78"/>
      <c r="J67" s="78"/>
      <c r="K67" s="78"/>
      <c r="L67" s="40">
        <f t="shared" si="2"/>
        <v>0</v>
      </c>
    </row>
    <row r="68" spans="1:12" ht="48" x14ac:dyDescent="0.25">
      <c r="A68" s="12">
        <v>60</v>
      </c>
      <c r="B68" s="9" t="s">
        <v>90</v>
      </c>
      <c r="C68" s="9" t="s">
        <v>12</v>
      </c>
      <c r="D68" s="78"/>
      <c r="E68" s="78"/>
      <c r="F68" s="78"/>
      <c r="G68" s="78"/>
      <c r="H68" s="78"/>
      <c r="I68" s="78"/>
      <c r="J68" s="78"/>
      <c r="K68" s="78"/>
      <c r="L68" s="40">
        <f t="shared" si="2"/>
        <v>0</v>
      </c>
    </row>
    <row r="69" spans="1:12" ht="48" x14ac:dyDescent="0.25">
      <c r="A69" s="12">
        <v>61</v>
      </c>
      <c r="B69" s="9" t="s">
        <v>108</v>
      </c>
      <c r="C69" s="9" t="s">
        <v>12</v>
      </c>
      <c r="D69" s="78"/>
      <c r="E69" s="78"/>
      <c r="F69" s="78"/>
      <c r="G69" s="78"/>
      <c r="H69" s="78"/>
      <c r="I69" s="78"/>
      <c r="J69" s="78"/>
      <c r="K69" s="78"/>
      <c r="L69" s="40">
        <f t="shared" si="2"/>
        <v>0</v>
      </c>
    </row>
    <row r="70" spans="1:12" ht="48" x14ac:dyDescent="0.25">
      <c r="A70" s="12">
        <v>62</v>
      </c>
      <c r="B70" s="9" t="s">
        <v>109</v>
      </c>
      <c r="C70" s="9" t="s">
        <v>12</v>
      </c>
      <c r="D70" s="78">
        <v>1</v>
      </c>
      <c r="E70" s="78"/>
      <c r="F70" s="78"/>
      <c r="G70" s="78"/>
      <c r="H70" s="78">
        <v>1</v>
      </c>
      <c r="I70" s="78"/>
      <c r="J70" s="78"/>
      <c r="K70" s="78"/>
      <c r="L70" s="40">
        <f t="shared" si="2"/>
        <v>0</v>
      </c>
    </row>
    <row r="71" spans="1:12" ht="24" x14ac:dyDescent="0.25">
      <c r="A71" s="12">
        <v>63</v>
      </c>
      <c r="B71" s="9" t="s">
        <v>110</v>
      </c>
      <c r="C71" s="9" t="s">
        <v>12</v>
      </c>
      <c r="D71" s="78">
        <v>1</v>
      </c>
      <c r="E71" s="78"/>
      <c r="F71" s="78"/>
      <c r="G71" s="78"/>
      <c r="H71" s="78">
        <v>1</v>
      </c>
      <c r="I71" s="78"/>
      <c r="J71" s="78"/>
      <c r="K71" s="78"/>
      <c r="L71" s="40">
        <f t="shared" si="2"/>
        <v>0</v>
      </c>
    </row>
    <row r="72" spans="1:12" ht="24" x14ac:dyDescent="0.25">
      <c r="A72" s="12">
        <v>64</v>
      </c>
      <c r="B72" s="9" t="s">
        <v>91</v>
      </c>
      <c r="C72" s="9" t="s">
        <v>12</v>
      </c>
      <c r="D72" s="78"/>
      <c r="E72" s="78"/>
      <c r="F72" s="78"/>
      <c r="G72" s="78"/>
      <c r="H72" s="78"/>
      <c r="I72" s="78"/>
      <c r="J72" s="78"/>
      <c r="K72" s="78"/>
      <c r="L72" s="40">
        <f t="shared" si="2"/>
        <v>0</v>
      </c>
    </row>
    <row r="73" spans="1:12" ht="24" x14ac:dyDescent="0.25">
      <c r="A73" s="12">
        <v>65</v>
      </c>
      <c r="B73" s="9" t="s">
        <v>111</v>
      </c>
      <c r="C73" s="9" t="s">
        <v>12</v>
      </c>
      <c r="D73" s="78"/>
      <c r="E73" s="78"/>
      <c r="F73" s="78"/>
      <c r="G73" s="78"/>
      <c r="H73" s="78"/>
      <c r="I73" s="78"/>
      <c r="J73" s="78"/>
      <c r="K73" s="78"/>
      <c r="L73" s="40">
        <f t="shared" si="2"/>
        <v>0</v>
      </c>
    </row>
    <row r="74" spans="1:12" x14ac:dyDescent="0.25">
      <c r="A74" s="12">
        <v>66</v>
      </c>
      <c r="B74" s="9" t="s">
        <v>92</v>
      </c>
      <c r="C74" s="9" t="s">
        <v>12</v>
      </c>
      <c r="D74" s="78"/>
      <c r="E74" s="78"/>
      <c r="F74" s="78"/>
      <c r="G74" s="78"/>
      <c r="H74" s="78"/>
      <c r="I74" s="78"/>
      <c r="J74" s="78"/>
      <c r="K74" s="78"/>
      <c r="L74" s="40">
        <f t="shared" si="2"/>
        <v>0</v>
      </c>
    </row>
    <row r="75" spans="1:12" ht="24" x14ac:dyDescent="0.25">
      <c r="A75" s="12">
        <v>67</v>
      </c>
      <c r="B75" s="9" t="s">
        <v>93</v>
      </c>
      <c r="C75" s="9" t="s">
        <v>12</v>
      </c>
      <c r="D75" s="78">
        <v>1</v>
      </c>
      <c r="E75" s="78"/>
      <c r="F75" s="78"/>
      <c r="G75" s="78"/>
      <c r="H75" s="78">
        <v>1</v>
      </c>
      <c r="I75" s="78"/>
      <c r="J75" s="78"/>
      <c r="K75" s="78"/>
      <c r="L75" s="40">
        <f t="shared" si="2"/>
        <v>0</v>
      </c>
    </row>
    <row r="76" spans="1:12" ht="36" x14ac:dyDescent="0.25">
      <c r="A76" s="12">
        <v>68</v>
      </c>
      <c r="B76" s="9" t="s">
        <v>94</v>
      </c>
      <c r="C76" s="9" t="s">
        <v>12</v>
      </c>
      <c r="D76" s="78"/>
      <c r="E76" s="78"/>
      <c r="F76" s="78"/>
      <c r="G76" s="78"/>
      <c r="H76" s="78"/>
      <c r="I76" s="78"/>
      <c r="J76" s="78"/>
      <c r="K76" s="78"/>
      <c r="L76" s="40">
        <f t="shared" si="2"/>
        <v>0</v>
      </c>
    </row>
    <row r="77" spans="1:12" ht="36" x14ac:dyDescent="0.25">
      <c r="A77" s="12">
        <v>69</v>
      </c>
      <c r="B77" s="9" t="s">
        <v>95</v>
      </c>
      <c r="C77" s="9" t="s">
        <v>12</v>
      </c>
      <c r="D77" s="78">
        <v>1</v>
      </c>
      <c r="E77" s="78"/>
      <c r="F77" s="78"/>
      <c r="G77" s="78"/>
      <c r="H77" s="78">
        <v>1</v>
      </c>
      <c r="I77" s="78"/>
      <c r="J77" s="78"/>
      <c r="K77" s="78"/>
      <c r="L77" s="40">
        <f t="shared" si="2"/>
        <v>0</v>
      </c>
    </row>
    <row r="78" spans="1:12" ht="24" x14ac:dyDescent="0.25">
      <c r="A78" s="12">
        <v>70</v>
      </c>
      <c r="B78" s="9" t="s">
        <v>96</v>
      </c>
      <c r="C78" s="9" t="s">
        <v>12</v>
      </c>
      <c r="D78" s="78"/>
      <c r="E78" s="78"/>
      <c r="F78" s="78"/>
      <c r="G78" s="78"/>
      <c r="H78" s="78"/>
      <c r="I78" s="78"/>
      <c r="J78" s="78"/>
      <c r="K78" s="78"/>
      <c r="L78" s="40">
        <f t="shared" si="2"/>
        <v>0</v>
      </c>
    </row>
    <row r="79" spans="1:12" ht="60" x14ac:dyDescent="0.25">
      <c r="A79" s="12">
        <v>71</v>
      </c>
      <c r="B79" s="9" t="s">
        <v>97</v>
      </c>
      <c r="C79" s="9" t="s">
        <v>12</v>
      </c>
      <c r="D79" s="78"/>
      <c r="E79" s="78"/>
      <c r="F79" s="78"/>
      <c r="G79" s="78"/>
      <c r="H79" s="78"/>
      <c r="I79" s="78"/>
      <c r="J79" s="78"/>
      <c r="K79" s="78"/>
      <c r="L79" s="40">
        <f t="shared" si="2"/>
        <v>0</v>
      </c>
    </row>
    <row r="80" spans="1:12" ht="18.75" customHeight="1" x14ac:dyDescent="0.25">
      <c r="A80" s="12">
        <v>72</v>
      </c>
      <c r="B80" s="9" t="s">
        <v>98</v>
      </c>
      <c r="C80" s="9" t="s">
        <v>12</v>
      </c>
      <c r="D80" s="78">
        <v>1</v>
      </c>
      <c r="E80" s="78"/>
      <c r="F80" s="78"/>
      <c r="G80" s="78"/>
      <c r="H80" s="78">
        <v>1</v>
      </c>
      <c r="I80" s="78"/>
      <c r="J80" s="78"/>
      <c r="K80" s="78"/>
      <c r="L80" s="40">
        <f t="shared" si="2"/>
        <v>0</v>
      </c>
    </row>
    <row r="81" spans="1:12" ht="36.75" thickBot="1" x14ac:dyDescent="0.3">
      <c r="A81" s="43">
        <v>73</v>
      </c>
      <c r="B81" s="13" t="s">
        <v>99</v>
      </c>
      <c r="C81" s="13" t="s">
        <v>12</v>
      </c>
      <c r="D81" s="79">
        <v>1</v>
      </c>
      <c r="E81" s="79"/>
      <c r="F81" s="79"/>
      <c r="G81" s="79"/>
      <c r="H81" s="79">
        <v>1</v>
      </c>
      <c r="I81" s="79"/>
      <c r="J81" s="79"/>
      <c r="K81" s="79"/>
      <c r="L81" s="42">
        <f t="shared" si="2"/>
        <v>0</v>
      </c>
    </row>
    <row r="82" spans="1:12" customFormat="1" ht="15.75" thickBot="1" x14ac:dyDescent="0.3">
      <c r="A82" s="74" t="s">
        <v>158</v>
      </c>
      <c r="B82" s="75"/>
      <c r="C82" s="75"/>
      <c r="D82" s="75"/>
      <c r="E82" s="75"/>
      <c r="F82" s="75"/>
      <c r="G82" s="75"/>
      <c r="H82" s="75"/>
      <c r="I82" s="75"/>
      <c r="J82" s="75"/>
      <c r="K82" s="76"/>
      <c r="L82" s="34">
        <f>SUM((G3:G11),(L15:L25),(L27:L30),(L32:L35),(L37:L41),(L43:L48),(L50:L81))</f>
        <v>0</v>
      </c>
    </row>
    <row r="83" spans="1:12" customFormat="1" ht="15.75" thickBot="1" x14ac:dyDescent="0.3">
      <c r="A83" s="74" t="s">
        <v>159</v>
      </c>
      <c r="B83" s="75"/>
      <c r="C83" s="75"/>
      <c r="D83" s="75"/>
      <c r="E83" s="75"/>
      <c r="F83" s="75"/>
      <c r="G83" s="75"/>
      <c r="H83" s="75"/>
      <c r="I83" s="75"/>
      <c r="J83" s="75"/>
      <c r="K83" s="76"/>
      <c r="L83" s="34">
        <f>L82/12</f>
        <v>0</v>
      </c>
    </row>
  </sheetData>
  <mergeCells count="305">
    <mergeCell ref="A1:L1"/>
    <mergeCell ref="A36:B36"/>
    <mergeCell ref="A42:B42"/>
    <mergeCell ref="A31:B31"/>
    <mergeCell ref="A26:B26"/>
    <mergeCell ref="A14:B14"/>
    <mergeCell ref="A49:B49"/>
    <mergeCell ref="A82:K82"/>
    <mergeCell ref="A83:K83"/>
    <mergeCell ref="D4:E4"/>
    <mergeCell ref="F4:G4"/>
    <mergeCell ref="H4:I4"/>
    <mergeCell ref="J4:K4"/>
    <mergeCell ref="D5:E5"/>
    <mergeCell ref="F5:G5"/>
    <mergeCell ref="H5:I5"/>
    <mergeCell ref="J5:K5"/>
    <mergeCell ref="D2:E2"/>
    <mergeCell ref="F2:G2"/>
    <mergeCell ref="H2:I2"/>
    <mergeCell ref="J2:K2"/>
    <mergeCell ref="D3:E3"/>
    <mergeCell ref="F3:G3"/>
    <mergeCell ref="H3:I3"/>
    <mergeCell ref="J3:K3"/>
    <mergeCell ref="D8:E8"/>
    <mergeCell ref="F8:G8"/>
    <mergeCell ref="H8:I8"/>
    <mergeCell ref="J8:K8"/>
    <mergeCell ref="D9:E9"/>
    <mergeCell ref="F9:G9"/>
    <mergeCell ref="H9:I9"/>
    <mergeCell ref="J9:K9"/>
    <mergeCell ref="D6:E6"/>
    <mergeCell ref="F6:G6"/>
    <mergeCell ref="H6:I6"/>
    <mergeCell ref="J6:K6"/>
    <mergeCell ref="D7:E7"/>
    <mergeCell ref="F7:G7"/>
    <mergeCell ref="H7:I7"/>
    <mergeCell ref="J7:K7"/>
    <mergeCell ref="D12:E12"/>
    <mergeCell ref="F12:G12"/>
    <mergeCell ref="H12:I12"/>
    <mergeCell ref="J12:K12"/>
    <mergeCell ref="D13:E13"/>
    <mergeCell ref="F13:G13"/>
    <mergeCell ref="H13:I13"/>
    <mergeCell ref="J13:K13"/>
    <mergeCell ref="D10:E10"/>
    <mergeCell ref="F10:G10"/>
    <mergeCell ref="H10:I10"/>
    <mergeCell ref="J10:K10"/>
    <mergeCell ref="D11:E11"/>
    <mergeCell ref="F11:G11"/>
    <mergeCell ref="H11:I11"/>
    <mergeCell ref="J11:K11"/>
    <mergeCell ref="D15:E15"/>
    <mergeCell ref="F15:G15"/>
    <mergeCell ref="H15:I15"/>
    <mergeCell ref="J15:K15"/>
    <mergeCell ref="D16:E16"/>
    <mergeCell ref="F16:G16"/>
    <mergeCell ref="H16:I16"/>
    <mergeCell ref="J16:K16"/>
    <mergeCell ref="D20:E20"/>
    <mergeCell ref="F20:G20"/>
    <mergeCell ref="H20:I20"/>
    <mergeCell ref="D17:E17"/>
    <mergeCell ref="F17:G17"/>
    <mergeCell ref="H17:I17"/>
    <mergeCell ref="J17:K17"/>
    <mergeCell ref="D18:E18"/>
    <mergeCell ref="F18:G18"/>
    <mergeCell ref="H18:I18"/>
    <mergeCell ref="J18:K18"/>
    <mergeCell ref="J20:K20"/>
    <mergeCell ref="D21:E21"/>
    <mergeCell ref="F21:G21"/>
    <mergeCell ref="H21:I21"/>
    <mergeCell ref="J21:K21"/>
    <mergeCell ref="D19:E19"/>
    <mergeCell ref="F19:G19"/>
    <mergeCell ref="H19:I19"/>
    <mergeCell ref="J19:K19"/>
    <mergeCell ref="D24:E24"/>
    <mergeCell ref="F24:G24"/>
    <mergeCell ref="H24:I24"/>
    <mergeCell ref="J24:K24"/>
    <mergeCell ref="D22:E22"/>
    <mergeCell ref="F22:G22"/>
    <mergeCell ref="H22:I22"/>
    <mergeCell ref="J22:K22"/>
    <mergeCell ref="D23:E23"/>
    <mergeCell ref="F23:G23"/>
    <mergeCell ref="H23:I23"/>
    <mergeCell ref="J23:K23"/>
    <mergeCell ref="D25:E25"/>
    <mergeCell ref="F25:G25"/>
    <mergeCell ref="H25:I25"/>
    <mergeCell ref="J25:K25"/>
    <mergeCell ref="D29:E29"/>
    <mergeCell ref="F29:G29"/>
    <mergeCell ref="H29:I29"/>
    <mergeCell ref="J29:K29"/>
    <mergeCell ref="D30:E30"/>
    <mergeCell ref="F30:G30"/>
    <mergeCell ref="H30:I30"/>
    <mergeCell ref="J30:K30"/>
    <mergeCell ref="D27:E27"/>
    <mergeCell ref="F27:G27"/>
    <mergeCell ref="H27:I27"/>
    <mergeCell ref="J27:K27"/>
    <mergeCell ref="D28:E28"/>
    <mergeCell ref="F28:G28"/>
    <mergeCell ref="H28:I28"/>
    <mergeCell ref="J28:K28"/>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9:E39"/>
    <mergeCell ref="F39:G39"/>
    <mergeCell ref="H39:I39"/>
    <mergeCell ref="J39:K39"/>
    <mergeCell ref="D40:E40"/>
    <mergeCell ref="F40:G40"/>
    <mergeCell ref="H40:I40"/>
    <mergeCell ref="J40:K40"/>
    <mergeCell ref="D37:E37"/>
    <mergeCell ref="F37:G37"/>
    <mergeCell ref="H37:I37"/>
    <mergeCell ref="J37:K37"/>
    <mergeCell ref="D38:E38"/>
    <mergeCell ref="F38:G38"/>
    <mergeCell ref="H38:I38"/>
    <mergeCell ref="J38:K38"/>
    <mergeCell ref="D41:E41"/>
    <mergeCell ref="F41:G41"/>
    <mergeCell ref="H41:I41"/>
    <mergeCell ref="J41:K41"/>
    <mergeCell ref="D45:E45"/>
    <mergeCell ref="F45:G45"/>
    <mergeCell ref="H45:I45"/>
    <mergeCell ref="J45:K45"/>
    <mergeCell ref="D46:E46"/>
    <mergeCell ref="F46:G46"/>
    <mergeCell ref="H46:I46"/>
    <mergeCell ref="J46:K46"/>
    <mergeCell ref="D43:E43"/>
    <mergeCell ref="F43:G43"/>
    <mergeCell ref="H43:I43"/>
    <mergeCell ref="J43:K43"/>
    <mergeCell ref="D44:E44"/>
    <mergeCell ref="F44:G44"/>
    <mergeCell ref="H44:I44"/>
    <mergeCell ref="J44:K44"/>
    <mergeCell ref="D47:E47"/>
    <mergeCell ref="F47:G47"/>
    <mergeCell ref="H47:I47"/>
    <mergeCell ref="J47:K47"/>
    <mergeCell ref="D48:E48"/>
    <mergeCell ref="F48:G48"/>
    <mergeCell ref="H48:I48"/>
    <mergeCell ref="J48:K48"/>
    <mergeCell ref="D52:E52"/>
    <mergeCell ref="F52:G52"/>
    <mergeCell ref="H52:I52"/>
    <mergeCell ref="J52:K52"/>
    <mergeCell ref="D53:E53"/>
    <mergeCell ref="F53:G53"/>
    <mergeCell ref="H53:I53"/>
    <mergeCell ref="J53:K53"/>
    <mergeCell ref="D50:E50"/>
    <mergeCell ref="F50:G50"/>
    <mergeCell ref="H50:I50"/>
    <mergeCell ref="J50:K50"/>
    <mergeCell ref="D51:E51"/>
    <mergeCell ref="F51:G51"/>
    <mergeCell ref="H51:I51"/>
    <mergeCell ref="J51:K51"/>
    <mergeCell ref="D56:E56"/>
    <mergeCell ref="F56:G56"/>
    <mergeCell ref="H56:I56"/>
    <mergeCell ref="J56:K56"/>
    <mergeCell ref="D57:E57"/>
    <mergeCell ref="F57:G57"/>
    <mergeCell ref="H57:I57"/>
    <mergeCell ref="J57:K57"/>
    <mergeCell ref="D54:E54"/>
    <mergeCell ref="F54:G54"/>
    <mergeCell ref="H54:I54"/>
    <mergeCell ref="J54:K54"/>
    <mergeCell ref="D55:E55"/>
    <mergeCell ref="F55:G55"/>
    <mergeCell ref="H55:I55"/>
    <mergeCell ref="J55:K55"/>
    <mergeCell ref="D60:E60"/>
    <mergeCell ref="F60:G60"/>
    <mergeCell ref="H60:I60"/>
    <mergeCell ref="J60:K60"/>
    <mergeCell ref="D61:E61"/>
    <mergeCell ref="F61:G61"/>
    <mergeCell ref="H61:I61"/>
    <mergeCell ref="J61:K61"/>
    <mergeCell ref="D58:E58"/>
    <mergeCell ref="F58:G58"/>
    <mergeCell ref="H58:I58"/>
    <mergeCell ref="J58:K58"/>
    <mergeCell ref="D59:E59"/>
    <mergeCell ref="F59:G59"/>
    <mergeCell ref="H59:I59"/>
    <mergeCell ref="J59:K59"/>
    <mergeCell ref="D64:E64"/>
    <mergeCell ref="F64:G64"/>
    <mergeCell ref="H64:I64"/>
    <mergeCell ref="J64:K64"/>
    <mergeCell ref="D65:E65"/>
    <mergeCell ref="F65:G65"/>
    <mergeCell ref="H65:I65"/>
    <mergeCell ref="J65:K65"/>
    <mergeCell ref="D62:E62"/>
    <mergeCell ref="F62:G62"/>
    <mergeCell ref="H62:I62"/>
    <mergeCell ref="J62:K62"/>
    <mergeCell ref="D63:E63"/>
    <mergeCell ref="F63:G63"/>
    <mergeCell ref="H63:I63"/>
    <mergeCell ref="J63:K63"/>
    <mergeCell ref="D68:E68"/>
    <mergeCell ref="F68:G68"/>
    <mergeCell ref="H68:I68"/>
    <mergeCell ref="J68:K68"/>
    <mergeCell ref="D69:E69"/>
    <mergeCell ref="F69:G69"/>
    <mergeCell ref="H69:I69"/>
    <mergeCell ref="J69:K69"/>
    <mergeCell ref="D66:E66"/>
    <mergeCell ref="F66:G66"/>
    <mergeCell ref="H66:I66"/>
    <mergeCell ref="J66:K66"/>
    <mergeCell ref="D67:E67"/>
    <mergeCell ref="F67:G67"/>
    <mergeCell ref="H67:I67"/>
    <mergeCell ref="J67:K67"/>
    <mergeCell ref="D72:E72"/>
    <mergeCell ref="F72:G72"/>
    <mergeCell ref="H72:I72"/>
    <mergeCell ref="J72:K72"/>
    <mergeCell ref="D73:E73"/>
    <mergeCell ref="F73:G73"/>
    <mergeCell ref="H73:I73"/>
    <mergeCell ref="J73:K73"/>
    <mergeCell ref="D70:E70"/>
    <mergeCell ref="F70:G70"/>
    <mergeCell ref="H70:I70"/>
    <mergeCell ref="J70:K70"/>
    <mergeCell ref="D71:E71"/>
    <mergeCell ref="F71:G71"/>
    <mergeCell ref="H71:I71"/>
    <mergeCell ref="J71:K71"/>
    <mergeCell ref="D76:E76"/>
    <mergeCell ref="F76:G76"/>
    <mergeCell ref="H76:I76"/>
    <mergeCell ref="J76:K76"/>
    <mergeCell ref="D77:E77"/>
    <mergeCell ref="F77:G77"/>
    <mergeCell ref="H77:I77"/>
    <mergeCell ref="J77:K77"/>
    <mergeCell ref="D74:E74"/>
    <mergeCell ref="F74:G74"/>
    <mergeCell ref="H74:I74"/>
    <mergeCell ref="J74:K74"/>
    <mergeCell ref="D75:E75"/>
    <mergeCell ref="F75:G75"/>
    <mergeCell ref="H75:I75"/>
    <mergeCell ref="J75:K75"/>
    <mergeCell ref="D80:E80"/>
    <mergeCell ref="F80:G80"/>
    <mergeCell ref="H80:I80"/>
    <mergeCell ref="J80:K80"/>
    <mergeCell ref="D81:E81"/>
    <mergeCell ref="F81:G81"/>
    <mergeCell ref="H81:I81"/>
    <mergeCell ref="J81:K81"/>
    <mergeCell ref="D78:E78"/>
    <mergeCell ref="F78:G78"/>
    <mergeCell ref="H78:I78"/>
    <mergeCell ref="J78:K78"/>
    <mergeCell ref="D79:E79"/>
    <mergeCell ref="F79:G79"/>
    <mergeCell ref="H79:I79"/>
    <mergeCell ref="J79:K79"/>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election activeCell="A13" sqref="A13:F13"/>
    </sheetView>
  </sheetViews>
  <sheetFormatPr defaultRowHeight="15" x14ac:dyDescent="0.25"/>
  <cols>
    <col min="1" max="1" width="45.85546875" style="3" customWidth="1"/>
    <col min="2" max="2" width="15" style="3" customWidth="1"/>
    <col min="3" max="3" width="14" style="3" customWidth="1"/>
    <col min="4" max="4" width="15.7109375" style="3" customWidth="1"/>
    <col min="5" max="5" width="14" style="3" customWidth="1"/>
    <col min="6" max="6" width="12.7109375" style="3" customWidth="1"/>
    <col min="7" max="16384" width="9.140625" style="3"/>
  </cols>
  <sheetData>
    <row r="1" spans="1:6" ht="23.25" customHeight="1" x14ac:dyDescent="0.25">
      <c r="A1" s="91" t="s">
        <v>164</v>
      </c>
      <c r="B1" s="92"/>
      <c r="C1" s="92"/>
      <c r="D1" s="92"/>
      <c r="E1" s="92"/>
      <c r="F1" s="92"/>
    </row>
    <row r="2" spans="1:6" s="59" customFormat="1" ht="15.75" thickBot="1" x14ac:dyDescent="0.3">
      <c r="A2" s="51" t="s">
        <v>1</v>
      </c>
      <c r="B2" s="52" t="s">
        <v>115</v>
      </c>
      <c r="C2" s="52" t="s">
        <v>6</v>
      </c>
      <c r="D2" s="52" t="s">
        <v>114</v>
      </c>
      <c r="E2" s="52" t="s">
        <v>4</v>
      </c>
      <c r="F2" s="52" t="s">
        <v>13</v>
      </c>
    </row>
    <row r="3" spans="1:6" ht="36" x14ac:dyDescent="0.25">
      <c r="A3" s="10" t="s">
        <v>116</v>
      </c>
      <c r="B3" s="11" t="s">
        <v>117</v>
      </c>
      <c r="C3" s="11" t="s">
        <v>12</v>
      </c>
      <c r="D3" s="11">
        <v>6</v>
      </c>
      <c r="E3" s="60"/>
      <c r="F3" s="38">
        <f>E3*D3</f>
        <v>0</v>
      </c>
    </row>
    <row r="4" spans="1:6" ht="36" x14ac:dyDescent="0.25">
      <c r="A4" s="12" t="s">
        <v>118</v>
      </c>
      <c r="B4" s="9" t="s">
        <v>119</v>
      </c>
      <c r="C4" s="9" t="s">
        <v>12</v>
      </c>
      <c r="D4" s="9">
        <v>8</v>
      </c>
      <c r="E4" s="36"/>
      <c r="F4" s="40">
        <f t="shared" ref="F4:F10" si="0">E4*D4</f>
        <v>0</v>
      </c>
    </row>
    <row r="5" spans="1:6" ht="36" x14ac:dyDescent="0.25">
      <c r="A5" s="12" t="s">
        <v>120</v>
      </c>
      <c r="B5" s="9" t="s">
        <v>117</v>
      </c>
      <c r="C5" s="9" t="s">
        <v>6</v>
      </c>
      <c r="D5" s="9">
        <v>6</v>
      </c>
      <c r="E5" s="36"/>
      <c r="F5" s="40">
        <f t="shared" si="0"/>
        <v>0</v>
      </c>
    </row>
    <row r="6" spans="1:6" ht="96" x14ac:dyDescent="0.25">
      <c r="A6" s="53" t="s">
        <v>121</v>
      </c>
      <c r="B6" s="9" t="s">
        <v>123</v>
      </c>
      <c r="C6" s="9" t="s">
        <v>122</v>
      </c>
      <c r="D6" s="9">
        <v>4</v>
      </c>
      <c r="E6" s="36"/>
      <c r="F6" s="40">
        <f t="shared" si="0"/>
        <v>0</v>
      </c>
    </row>
    <row r="7" spans="1:6" x14ac:dyDescent="0.25">
      <c r="A7" s="12" t="s">
        <v>124</v>
      </c>
      <c r="B7" s="9" t="s">
        <v>125</v>
      </c>
      <c r="C7" s="9" t="s">
        <v>122</v>
      </c>
      <c r="D7" s="9">
        <v>2</v>
      </c>
      <c r="E7" s="36"/>
      <c r="F7" s="40">
        <f t="shared" si="0"/>
        <v>0</v>
      </c>
    </row>
    <row r="8" spans="1:6" ht="48" x14ac:dyDescent="0.25">
      <c r="A8" s="12" t="s">
        <v>126</v>
      </c>
      <c r="B8" s="9" t="s">
        <v>15</v>
      </c>
      <c r="C8" s="9" t="s">
        <v>122</v>
      </c>
      <c r="D8" s="9">
        <v>36</v>
      </c>
      <c r="E8" s="36"/>
      <c r="F8" s="40">
        <f t="shared" si="0"/>
        <v>0</v>
      </c>
    </row>
    <row r="9" spans="1:6" ht="24" x14ac:dyDescent="0.25">
      <c r="A9" s="12" t="s">
        <v>127</v>
      </c>
      <c r="B9" s="9" t="s">
        <v>117</v>
      </c>
      <c r="C9" s="9" t="s">
        <v>12</v>
      </c>
      <c r="D9" s="9">
        <v>2</v>
      </c>
      <c r="E9" s="36"/>
      <c r="F9" s="40">
        <f t="shared" si="0"/>
        <v>0</v>
      </c>
    </row>
    <row r="10" spans="1:6" ht="15.75" thickBot="1" x14ac:dyDescent="0.3">
      <c r="A10" s="43" t="s">
        <v>128</v>
      </c>
      <c r="B10" s="13" t="s">
        <v>119</v>
      </c>
      <c r="C10" s="13" t="s">
        <v>12</v>
      </c>
      <c r="D10" s="13">
        <v>3</v>
      </c>
      <c r="E10" s="61"/>
      <c r="F10" s="42">
        <f t="shared" si="0"/>
        <v>0</v>
      </c>
    </row>
    <row r="11" spans="1:6" s="63" customFormat="1" ht="15.75" thickBot="1" x14ac:dyDescent="0.3">
      <c r="A11" s="89" t="s">
        <v>160</v>
      </c>
      <c r="B11" s="90"/>
      <c r="C11" s="90"/>
      <c r="D11" s="90"/>
      <c r="E11" s="90"/>
      <c r="F11" s="62">
        <f>SUM(F3:F10)</f>
        <v>0</v>
      </c>
    </row>
    <row r="12" spans="1:6" s="63" customFormat="1" ht="15.75" thickBot="1" x14ac:dyDescent="0.3">
      <c r="A12" s="89" t="s">
        <v>161</v>
      </c>
      <c r="B12" s="90"/>
      <c r="C12" s="90"/>
      <c r="D12" s="90"/>
      <c r="E12" s="90"/>
      <c r="F12" s="62">
        <f>F11/12</f>
        <v>0</v>
      </c>
    </row>
    <row r="13" spans="1:6" ht="22.5" customHeight="1" x14ac:dyDescent="0.25">
      <c r="A13" s="91" t="s">
        <v>165</v>
      </c>
      <c r="B13" s="92"/>
      <c r="C13" s="92"/>
      <c r="D13" s="92"/>
      <c r="E13" s="92"/>
      <c r="F13" s="92"/>
    </row>
    <row r="14" spans="1:6" s="58" customFormat="1" ht="15.75" thickBot="1" x14ac:dyDescent="0.3">
      <c r="A14" s="54" t="s">
        <v>1</v>
      </c>
      <c r="B14" s="55" t="s">
        <v>115</v>
      </c>
      <c r="C14" s="55" t="s">
        <v>6</v>
      </c>
      <c r="D14" s="55" t="s">
        <v>114</v>
      </c>
      <c r="E14" s="52" t="s">
        <v>4</v>
      </c>
      <c r="F14" s="52" t="s">
        <v>13</v>
      </c>
    </row>
    <row r="15" spans="1:6" ht="36" x14ac:dyDescent="0.25">
      <c r="A15" s="10" t="s">
        <v>129</v>
      </c>
      <c r="B15" s="11" t="s">
        <v>117</v>
      </c>
      <c r="C15" s="11" t="s">
        <v>12</v>
      </c>
      <c r="D15" s="11">
        <v>6</v>
      </c>
      <c r="E15" s="60"/>
      <c r="F15" s="38">
        <f>E15*D15</f>
        <v>0</v>
      </c>
    </row>
    <row r="16" spans="1:6" ht="36" x14ac:dyDescent="0.25">
      <c r="A16" s="12" t="s">
        <v>118</v>
      </c>
      <c r="B16" s="9" t="s">
        <v>119</v>
      </c>
      <c r="C16" s="9" t="s">
        <v>12</v>
      </c>
      <c r="D16" s="9">
        <v>8</v>
      </c>
      <c r="E16" s="36"/>
      <c r="F16" s="40">
        <f t="shared" ref="F16:F23" si="1">E16*D16</f>
        <v>0</v>
      </c>
    </row>
    <row r="17" spans="1:6" ht="96" x14ac:dyDescent="0.25">
      <c r="A17" s="53" t="s">
        <v>121</v>
      </c>
      <c r="B17" s="9" t="s">
        <v>123</v>
      </c>
      <c r="C17" s="9" t="s">
        <v>122</v>
      </c>
      <c r="D17" s="9">
        <v>4</v>
      </c>
      <c r="E17" s="36"/>
      <c r="F17" s="40">
        <f t="shared" si="1"/>
        <v>0</v>
      </c>
    </row>
    <row r="18" spans="1:6" x14ac:dyDescent="0.25">
      <c r="A18" s="12" t="s">
        <v>124</v>
      </c>
      <c r="B18" s="9" t="s">
        <v>125</v>
      </c>
      <c r="C18" s="9" t="s">
        <v>122</v>
      </c>
      <c r="D18" s="9">
        <v>2</v>
      </c>
      <c r="E18" s="36"/>
      <c r="F18" s="40">
        <f t="shared" si="1"/>
        <v>0</v>
      </c>
    </row>
    <row r="19" spans="1:6" ht="48" x14ac:dyDescent="0.25">
      <c r="A19" s="12" t="s">
        <v>126</v>
      </c>
      <c r="B19" s="9" t="s">
        <v>15</v>
      </c>
      <c r="C19" s="9" t="s">
        <v>122</v>
      </c>
      <c r="D19" s="9">
        <v>36</v>
      </c>
      <c r="E19" s="36"/>
      <c r="F19" s="40">
        <f t="shared" si="1"/>
        <v>0</v>
      </c>
    </row>
    <row r="20" spans="1:6" ht="72" x14ac:dyDescent="0.25">
      <c r="A20" s="53" t="s">
        <v>130</v>
      </c>
      <c r="B20" s="9" t="s">
        <v>15</v>
      </c>
      <c r="C20" s="9" t="s">
        <v>122</v>
      </c>
      <c r="D20" s="9">
        <v>12</v>
      </c>
      <c r="E20" s="36"/>
      <c r="F20" s="40">
        <f t="shared" si="1"/>
        <v>0</v>
      </c>
    </row>
    <row r="21" spans="1:6" ht="108" x14ac:dyDescent="0.25">
      <c r="A21" s="53" t="s">
        <v>131</v>
      </c>
      <c r="B21" s="9" t="s">
        <v>15</v>
      </c>
      <c r="C21" s="9" t="s">
        <v>12</v>
      </c>
      <c r="D21" s="9">
        <v>2</v>
      </c>
      <c r="E21" s="36"/>
      <c r="F21" s="40">
        <f t="shared" si="1"/>
        <v>0</v>
      </c>
    </row>
    <row r="22" spans="1:6" x14ac:dyDescent="0.25">
      <c r="A22" s="53" t="s">
        <v>132</v>
      </c>
      <c r="B22" s="9"/>
      <c r="C22" s="9"/>
      <c r="D22" s="9"/>
      <c r="E22" s="36"/>
      <c r="F22" s="40">
        <f t="shared" si="1"/>
        <v>0</v>
      </c>
    </row>
    <row r="23" spans="1:6" ht="24.75" thickBot="1" x14ac:dyDescent="0.3">
      <c r="A23" s="43" t="s">
        <v>127</v>
      </c>
      <c r="B23" s="13" t="s">
        <v>117</v>
      </c>
      <c r="C23" s="13" t="s">
        <v>12</v>
      </c>
      <c r="D23" s="13">
        <v>2</v>
      </c>
      <c r="E23" s="13"/>
      <c r="F23" s="42">
        <f t="shared" si="1"/>
        <v>0</v>
      </c>
    </row>
    <row r="24" spans="1:6" ht="15.75" thickBot="1" x14ac:dyDescent="0.3">
      <c r="A24" s="93" t="s">
        <v>162</v>
      </c>
      <c r="B24" s="94"/>
      <c r="C24" s="94"/>
      <c r="D24" s="94"/>
      <c r="E24" s="94"/>
      <c r="F24" s="57">
        <f>SUM(F16:F23)</f>
        <v>0</v>
      </c>
    </row>
    <row r="25" spans="1:6" ht="15.75" thickBot="1" x14ac:dyDescent="0.3">
      <c r="A25" s="89" t="s">
        <v>161</v>
      </c>
      <c r="B25" s="90"/>
      <c r="C25" s="90"/>
      <c r="D25" s="90"/>
      <c r="E25" s="90"/>
      <c r="F25" s="56">
        <f>F24/12</f>
        <v>0</v>
      </c>
    </row>
  </sheetData>
  <mergeCells count="6">
    <mergeCell ref="A25:E25"/>
    <mergeCell ref="A11:E11"/>
    <mergeCell ref="A12:E12"/>
    <mergeCell ref="A1:F1"/>
    <mergeCell ref="A13:F13"/>
    <mergeCell ref="A24:E2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1. EQUIP LONDRINA</vt:lpstr>
      <vt:lpstr>KIT BÁSICO LONDRINA</vt:lpstr>
      <vt:lpstr> LONDRINA</vt:lpstr>
      <vt:lpstr>UNIFORMES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EVENTOS 2</dc:creator>
  <cp:lastModifiedBy>Hernani Kanda</cp:lastModifiedBy>
  <dcterms:created xsi:type="dcterms:W3CDTF">2019-06-04T18:33:06Z</dcterms:created>
  <dcterms:modified xsi:type="dcterms:W3CDTF">2019-07-13T13:41:28Z</dcterms:modified>
</cp:coreProperties>
</file>